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11b40fd4f412a7e/Documents/Research/Publications/PMCQ website/"/>
    </mc:Choice>
  </mc:AlternateContent>
  <xr:revisionPtr revIDLastSave="5" documentId="8_{F406940D-4FFC-4970-BE0C-580A760EA263}" xr6:coauthVersionLast="47" xr6:coauthVersionMax="47" xr10:uidLastSave="{96BB4BDE-7D53-4559-8168-6DFC3199BE6D}"/>
  <bookViews>
    <workbookView xWindow="-110" yWindow="-110" windowWidth="25820" windowHeight="15500" firstSheet="1" activeTab="1" xr2:uid="{00000000-000D-0000-FFFF-FFFF00000000}"/>
  </bookViews>
  <sheets>
    <sheet name="Table S1 Descriptive statistics" sheetId="5" r:id="rId1"/>
    <sheet name="Table S2 PMCQi" sheetId="1" r:id="rId2"/>
    <sheet name="Table S3 Forgetting Behaviors" sheetId="2" r:id="rId3"/>
    <sheet name="Table S4 Memory Concerns" sheetId="3" r:id="rId4"/>
    <sheet name="Table S5 Retrieval Failures" sheetId="4" r:id="rId5"/>
  </sheets>
  <definedNames>
    <definedName name="OLE_LINK3" localSheetId="0">'Table S1 Descriptive statistics'!$A$1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B37" i="2"/>
  <c r="C37" i="2" s="1"/>
  <c r="B36" i="2"/>
  <c r="B35" i="2"/>
  <c r="B34" i="2"/>
  <c r="C34" i="2" s="1"/>
  <c r="B33" i="2"/>
  <c r="B32" i="2"/>
  <c r="B31" i="2"/>
  <c r="B30" i="2"/>
  <c r="B29" i="2"/>
  <c r="C29" i="2" s="1"/>
  <c r="B28" i="2"/>
  <c r="B27" i="2"/>
  <c r="B26" i="2"/>
  <c r="B25" i="2"/>
  <c r="C25" i="2" s="1"/>
  <c r="B24" i="2"/>
  <c r="B23" i="2"/>
  <c r="B22" i="2"/>
  <c r="B21" i="2"/>
  <c r="B20" i="2"/>
  <c r="B19" i="2"/>
  <c r="C19" i="2"/>
  <c r="B18" i="2"/>
  <c r="B17" i="2"/>
  <c r="B16" i="2"/>
  <c r="C16" i="2" s="1"/>
  <c r="B15" i="2"/>
  <c r="C15" i="2" s="1"/>
  <c r="B14" i="2"/>
  <c r="C14" i="2" s="1"/>
  <c r="B13" i="2"/>
  <c r="B12" i="2"/>
  <c r="B11" i="2"/>
  <c r="B10" i="2"/>
  <c r="B9" i="2"/>
  <c r="B8" i="2"/>
  <c r="B7" i="2"/>
  <c r="B6" i="2"/>
  <c r="B5" i="2"/>
  <c r="B4" i="2"/>
  <c r="B3" i="2"/>
  <c r="B2" i="2"/>
  <c r="B3" i="4"/>
  <c r="B4" i="4"/>
  <c r="B5" i="4"/>
  <c r="B6" i="4"/>
  <c r="B7" i="4"/>
  <c r="B8" i="4"/>
  <c r="B9" i="4"/>
  <c r="B10" i="4"/>
  <c r="B11" i="4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C18" i="4" s="1"/>
  <c r="B19" i="4"/>
  <c r="C19" i="4" s="1"/>
  <c r="B20" i="4"/>
  <c r="C20" i="4" s="1"/>
  <c r="B21" i="4"/>
  <c r="B22" i="4"/>
  <c r="B23" i="4"/>
  <c r="B24" i="4"/>
  <c r="B25" i="4"/>
  <c r="B26" i="4"/>
  <c r="B27" i="4"/>
  <c r="B28" i="4"/>
  <c r="B29" i="4"/>
  <c r="B30" i="4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2" i="4"/>
  <c r="C2" i="4" s="1"/>
  <c r="B3" i="3"/>
  <c r="B4" i="3"/>
  <c r="B5" i="3"/>
  <c r="B6" i="3"/>
  <c r="B7" i="3"/>
  <c r="B8" i="3"/>
  <c r="B9" i="3"/>
  <c r="B10" i="3"/>
  <c r="B11" i="3"/>
  <c r="B12" i="3"/>
  <c r="C12" i="3" s="1"/>
  <c r="B13" i="3"/>
  <c r="C13" i="3" s="1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B22" i="3"/>
  <c r="B23" i="3"/>
  <c r="B24" i="3"/>
  <c r="B25" i="3"/>
  <c r="B26" i="3"/>
  <c r="B27" i="3"/>
  <c r="B28" i="3"/>
  <c r="B29" i="3"/>
  <c r="B30" i="3"/>
  <c r="C30" i="3" s="1"/>
  <c r="B31" i="3"/>
  <c r="C31" i="3" s="1"/>
  <c r="B32" i="3"/>
  <c r="C32" i="3" s="1"/>
  <c r="B33" i="3"/>
  <c r="C33" i="3" s="1"/>
  <c r="B34" i="3"/>
  <c r="C34" i="3" s="1"/>
  <c r="B2" i="3"/>
  <c r="C2" i="3"/>
  <c r="C28" i="2"/>
  <c r="C26" i="2"/>
  <c r="C24" i="2"/>
  <c r="C23" i="2"/>
  <c r="C22" i="2"/>
  <c r="C20" i="2"/>
  <c r="C13" i="2"/>
  <c r="C12" i="2"/>
  <c r="C9" i="2"/>
  <c r="C8" i="2"/>
  <c r="C7" i="2"/>
  <c r="C6" i="2"/>
  <c r="C5" i="2"/>
  <c r="C4" i="2"/>
  <c r="C3" i="2"/>
  <c r="C11" i="2"/>
  <c r="C36" i="2"/>
  <c r="C17" i="2"/>
  <c r="C18" i="2"/>
  <c r="C21" i="2"/>
  <c r="B3" i="1"/>
  <c r="B4" i="1"/>
  <c r="B5" i="1"/>
  <c r="B6" i="1"/>
  <c r="C6" i="1" s="1"/>
  <c r="B7" i="1"/>
  <c r="C7" i="1" s="1"/>
  <c r="B8" i="1"/>
  <c r="B9" i="1"/>
  <c r="B10" i="1"/>
  <c r="B11" i="1"/>
  <c r="B12" i="1"/>
  <c r="B13" i="1"/>
  <c r="B14" i="1"/>
  <c r="B15" i="1"/>
  <c r="C15" i="1" s="1"/>
  <c r="B16" i="1"/>
  <c r="C16" i="1" s="1"/>
  <c r="B17" i="1"/>
  <c r="B18" i="1"/>
  <c r="B19" i="1"/>
  <c r="C19" i="1" s="1"/>
  <c r="B20" i="1"/>
  <c r="C20" i="1" s="1"/>
  <c r="B21" i="1"/>
  <c r="B22" i="1"/>
  <c r="B23" i="1"/>
  <c r="B24" i="1"/>
  <c r="B25" i="1"/>
  <c r="B26" i="1"/>
  <c r="C26" i="1" s="1"/>
  <c r="B27" i="1"/>
  <c r="C27" i="1" s="1"/>
  <c r="B28" i="1"/>
  <c r="C28" i="1" s="1"/>
  <c r="B29" i="1"/>
  <c r="C29" i="1" s="1"/>
  <c r="B30" i="1"/>
  <c r="C30" i="1" s="1"/>
  <c r="B31" i="1"/>
  <c r="B32" i="1"/>
  <c r="B33" i="1"/>
  <c r="B34" i="1"/>
  <c r="B35" i="1"/>
  <c r="C35" i="1" s="1"/>
  <c r="B36" i="1"/>
  <c r="C36" i="1" s="1"/>
  <c r="B37" i="1"/>
  <c r="C37" i="1" s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C54" i="1" s="1"/>
  <c r="B55" i="1"/>
  <c r="C55" i="1" s="1"/>
  <c r="B56" i="1"/>
  <c r="C56" i="1" s="1"/>
  <c r="B57" i="1"/>
  <c r="B58" i="1"/>
  <c r="B59" i="1"/>
  <c r="B60" i="1"/>
  <c r="B61" i="1"/>
  <c r="B62" i="1"/>
  <c r="B63" i="1"/>
  <c r="C63" i="1" s="1"/>
  <c r="B64" i="1"/>
  <c r="C64" i="1" s="1"/>
  <c r="B65" i="1"/>
  <c r="B66" i="1"/>
  <c r="B67" i="1"/>
  <c r="B68" i="1"/>
  <c r="B69" i="1"/>
  <c r="C69" i="1" s="1"/>
  <c r="B70" i="1"/>
  <c r="B71" i="1"/>
  <c r="B72" i="1"/>
  <c r="C72" i="1" s="1"/>
  <c r="B73" i="1"/>
  <c r="B74" i="1"/>
  <c r="C74" i="1" s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C92" i="1" s="1"/>
  <c r="B93" i="1"/>
  <c r="B94" i="1"/>
  <c r="B95" i="1"/>
  <c r="B96" i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D3" i="5"/>
  <c r="D4" i="5"/>
  <c r="D5" i="5"/>
  <c r="D2" i="5"/>
  <c r="C3" i="4"/>
  <c r="C4" i="4"/>
  <c r="C5" i="4"/>
  <c r="C6" i="4"/>
  <c r="C7" i="4"/>
  <c r="C8" i="4"/>
  <c r="C9" i="4"/>
  <c r="C10" i="4"/>
  <c r="C11" i="4"/>
  <c r="C21" i="4"/>
  <c r="C22" i="4"/>
  <c r="C23" i="4"/>
  <c r="C24" i="4"/>
  <c r="C25" i="4"/>
  <c r="C26" i="4"/>
  <c r="C27" i="4"/>
  <c r="C28" i="4"/>
  <c r="C29" i="4"/>
  <c r="C30" i="4"/>
  <c r="C3" i="3"/>
  <c r="C4" i="3"/>
  <c r="C5" i="3"/>
  <c r="C6" i="3"/>
  <c r="C7" i="3"/>
  <c r="C8" i="3"/>
  <c r="C9" i="3"/>
  <c r="C10" i="3"/>
  <c r="C11" i="3"/>
  <c r="C21" i="3"/>
  <c r="C22" i="3"/>
  <c r="C23" i="3"/>
  <c r="C24" i="3"/>
  <c r="C25" i="3"/>
  <c r="C26" i="3"/>
  <c r="C27" i="3"/>
  <c r="C28" i="3"/>
  <c r="C29" i="3"/>
  <c r="C10" i="2"/>
  <c r="C27" i="2"/>
  <c r="C30" i="2"/>
  <c r="C31" i="2"/>
  <c r="C32" i="2"/>
  <c r="C33" i="2"/>
  <c r="C35" i="2"/>
  <c r="C2" i="2"/>
  <c r="C23" i="1"/>
  <c r="C24" i="1"/>
  <c r="C52" i="1"/>
  <c r="C53" i="1"/>
  <c r="C62" i="1"/>
  <c r="C95" i="1"/>
  <c r="C96" i="1"/>
  <c r="C57" i="1"/>
  <c r="C58" i="1"/>
  <c r="C59" i="1"/>
  <c r="C60" i="1"/>
  <c r="C61" i="1"/>
  <c r="C65" i="1"/>
  <c r="C66" i="1"/>
  <c r="C67" i="1"/>
  <c r="C68" i="1"/>
  <c r="C70" i="1"/>
  <c r="C71" i="1"/>
  <c r="C73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3" i="1"/>
  <c r="C94" i="1"/>
  <c r="C31" i="1"/>
  <c r="C32" i="1"/>
  <c r="C33" i="1"/>
  <c r="C34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12" i="1"/>
  <c r="C17" i="1"/>
  <c r="C18" i="1"/>
  <c r="C25" i="1"/>
  <c r="C22" i="1"/>
  <c r="C21" i="1"/>
  <c r="C14" i="1"/>
  <c r="C13" i="1"/>
  <c r="C11" i="1"/>
  <c r="C10" i="1"/>
  <c r="C9" i="1"/>
  <c r="C8" i="1"/>
  <c r="C5" i="1"/>
  <c r="C3" i="1"/>
  <c r="C4" i="1"/>
</calcChain>
</file>

<file path=xl/sharedStrings.xml><?xml version="1.0" encoding="utf-8"?>
<sst xmlns="http://schemas.openxmlformats.org/spreadsheetml/2006/main" count="28" uniqueCount="23">
  <si>
    <t>Raw score</t>
  </si>
  <si>
    <t>Memory concerns T score</t>
  </si>
  <si>
    <t>M</t>
  </si>
  <si>
    <t>SD</t>
  </si>
  <si>
    <t>SEM</t>
  </si>
  <si>
    <t>Range</t>
  </si>
  <si>
    <t>2. Forgetting behaviors</t>
  </si>
  <si>
    <t>3. Memory concerns</t>
  </si>
  <si>
    <t>4. Retrieval cues</t>
  </si>
  <si>
    <t>Forgetting behaviors T scores</t>
  </si>
  <si>
    <t>z</t>
  </si>
  <si>
    <t>Retrieval failures T score</t>
  </si>
  <si>
    <t>1. PMCQi total</t>
  </si>
  <si>
    <t>0-84</t>
  </si>
  <si>
    <t>0-28</t>
  </si>
  <si>
    <t>0-30</t>
  </si>
  <si>
    <t>0-27</t>
  </si>
  <si>
    <t>Reliability</t>
  </si>
  <si>
    <t>NOTE: informant 1 scores used in calculations</t>
  </si>
  <si>
    <t>Z scores: M = 0, SD = 1</t>
  </si>
  <si>
    <t>T-scores: M = 50, SD = 10</t>
  </si>
  <si>
    <t>PMCQi z</t>
  </si>
  <si>
    <t>PMCQi 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</si>
</sst>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2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2" fontId="0" fillId="0" borderId="0" xfId="0" applyNumberFormat="1"/>
    <xf numFmtId="0" fontId="1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1" fillId="0" borderId="0" xfId="0" applyFont="1"/>
    <xf numFmtId="0" fontId="3" fillId="0" borderId="0" xfId="0" applyFont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"/>
  <sheetViews>
    <sheetView workbookViewId="0">
      <selection activeCell="A7" sqref="A7"/>
    </sheetView>
  </sheetViews>
  <sheetFormatPr defaultColWidth="18.7265625" defaultRowHeight="14.5" x14ac:dyDescent="0.35"/>
  <cols>
    <col min="1" max="1" width="25.7265625" style="17" customWidth="1"/>
    <col min="2" max="5" width="10.7265625" customWidth="1"/>
  </cols>
  <sheetData>
    <row r="1" spans="1:256" s="17" customFormat="1" ht="16" thickBot="1" x14ac:dyDescent="0.4">
      <c r="A1" s="19"/>
      <c r="B1" s="20" t="s">
        <v>2</v>
      </c>
      <c r="C1" s="20" t="s">
        <v>3</v>
      </c>
      <c r="D1" s="21" t="s">
        <v>4</v>
      </c>
      <c r="E1" s="21" t="s">
        <v>5</v>
      </c>
      <c r="F1" s="22" t="s">
        <v>17</v>
      </c>
    </row>
    <row r="2" spans="1:256" ht="15.5" x14ac:dyDescent="0.35">
      <c r="A2" s="23" t="s">
        <v>12</v>
      </c>
      <c r="B2" s="15">
        <v>24.23</v>
      </c>
      <c r="C2" s="15">
        <v>16.739999999999998</v>
      </c>
      <c r="D2" s="16">
        <f>(C2)*SQRT(1-F2)</f>
        <v>3.3058851159712144</v>
      </c>
      <c r="E2" s="15" t="s">
        <v>13</v>
      </c>
      <c r="F2" s="15">
        <v>0.96099999999999997</v>
      </c>
    </row>
    <row r="3" spans="1:256" ht="15.5" x14ac:dyDescent="0.35">
      <c r="A3" s="23" t="s">
        <v>6</v>
      </c>
      <c r="B3" s="15">
        <v>6.88</v>
      </c>
      <c r="C3" s="9">
        <v>5.13</v>
      </c>
      <c r="D3" s="16">
        <f t="shared" ref="D3:D5" si="0">(C3)*SQRT(1-F3)</f>
        <v>1.8137288937434946</v>
      </c>
      <c r="E3" s="9" t="s">
        <v>14</v>
      </c>
      <c r="F3" s="9">
        <v>0.875</v>
      </c>
    </row>
    <row r="4" spans="1:256" ht="15.5" x14ac:dyDescent="0.35">
      <c r="A4" s="23" t="s">
        <v>7</v>
      </c>
      <c r="B4" s="9">
        <v>7.68</v>
      </c>
      <c r="C4" s="9">
        <v>6.15</v>
      </c>
      <c r="D4" s="16">
        <f t="shared" si="0"/>
        <v>2.0397242460685709</v>
      </c>
      <c r="E4" s="9" t="s">
        <v>16</v>
      </c>
      <c r="F4" s="9">
        <v>0.89</v>
      </c>
    </row>
    <row r="5" spans="1:256" ht="15.5" x14ac:dyDescent="0.35">
      <c r="A5" s="23" t="s">
        <v>8</v>
      </c>
      <c r="B5" s="9">
        <v>9.67</v>
      </c>
      <c r="C5" s="9">
        <v>6.64</v>
      </c>
      <c r="D5" s="16">
        <f t="shared" si="0"/>
        <v>1.8897771297166228</v>
      </c>
      <c r="E5" s="9" t="s">
        <v>15</v>
      </c>
      <c r="F5" s="9">
        <v>0.91900000000000004</v>
      </c>
    </row>
    <row r="8" spans="1:256" x14ac:dyDescent="0.35">
      <c r="A8" s="18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x14ac:dyDescent="0.35">
      <c r="A9" s="18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x14ac:dyDescent="0.35">
      <c r="A10" s="18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6"/>
  <sheetViews>
    <sheetView tabSelected="1" topLeftCell="A45" zoomScale="75" zoomScaleNormal="75" workbookViewId="0">
      <selection activeCell="B46" sqref="B46"/>
    </sheetView>
  </sheetViews>
  <sheetFormatPr defaultColWidth="8.81640625" defaultRowHeight="15.5" x14ac:dyDescent="0.35"/>
  <cols>
    <col min="1" max="1" width="8.81640625" style="13"/>
    <col min="2" max="2" width="8.81640625" style="14"/>
    <col min="3" max="3" width="25.7265625" style="14" customWidth="1"/>
    <col min="4" max="4" width="25.7265625" style="13" customWidth="1"/>
    <col min="5" max="5" width="20.7265625" style="13" customWidth="1"/>
    <col min="6" max="16384" width="8.81640625" style="13"/>
  </cols>
  <sheetData>
    <row r="1" spans="1:3" s="12" customFormat="1" ht="31" x14ac:dyDescent="0.35">
      <c r="A1" s="10" t="s">
        <v>0</v>
      </c>
      <c r="B1" s="11" t="s">
        <v>21</v>
      </c>
      <c r="C1" s="11" t="s">
        <v>22</v>
      </c>
    </row>
    <row r="2" spans="1:3" x14ac:dyDescent="0.35">
      <c r="A2" s="13">
        <v>1</v>
      </c>
      <c r="B2" s="14">
        <f>(A2-24.23)/16.74</f>
        <v>-1.387694145758662</v>
      </c>
      <c r="C2" s="14">
        <f t="shared" ref="C2:C9" si="0">(B2*10) +50</f>
        <v>36.123058542413382</v>
      </c>
    </row>
    <row r="3" spans="1:3" x14ac:dyDescent="0.35">
      <c r="A3" s="13">
        <v>2</v>
      </c>
      <c r="B3" s="14">
        <f>(A3-24.23)/16.74</f>
        <v>-1.327956989247312</v>
      </c>
      <c r="C3" s="14">
        <f t="shared" si="0"/>
        <v>36.72043010752688</v>
      </c>
    </row>
    <row r="4" spans="1:3" x14ac:dyDescent="0.35">
      <c r="A4" s="13">
        <v>3</v>
      </c>
      <c r="B4" s="14">
        <f t="shared" ref="B4:B66" si="1">(A4-24.23)/16.74</f>
        <v>-1.2682198327359619</v>
      </c>
      <c r="C4" s="14">
        <f t="shared" si="0"/>
        <v>37.317801672640378</v>
      </c>
    </row>
    <row r="5" spans="1:3" x14ac:dyDescent="0.35">
      <c r="A5" s="13">
        <v>4</v>
      </c>
      <c r="B5" s="14">
        <f t="shared" si="1"/>
        <v>-1.2084826762246119</v>
      </c>
      <c r="C5" s="14">
        <f t="shared" si="0"/>
        <v>37.915173237753876</v>
      </c>
    </row>
    <row r="6" spans="1:3" x14ac:dyDescent="0.35">
      <c r="A6" s="13">
        <v>5</v>
      </c>
      <c r="B6" s="14">
        <f t="shared" si="1"/>
        <v>-1.1487455197132619</v>
      </c>
      <c r="C6" s="14">
        <f t="shared" si="0"/>
        <v>38.512544802867382</v>
      </c>
    </row>
    <row r="7" spans="1:3" x14ac:dyDescent="0.35">
      <c r="A7" s="13">
        <v>6</v>
      </c>
      <c r="B7" s="14">
        <f t="shared" si="1"/>
        <v>-1.0890083632019116</v>
      </c>
      <c r="C7" s="14">
        <f t="shared" si="0"/>
        <v>39.109916367980887</v>
      </c>
    </row>
    <row r="8" spans="1:3" x14ac:dyDescent="0.35">
      <c r="A8" s="13">
        <v>7</v>
      </c>
      <c r="B8" s="14">
        <f t="shared" si="1"/>
        <v>-1.0292712066905616</v>
      </c>
      <c r="C8" s="14">
        <f t="shared" si="0"/>
        <v>39.707287933094385</v>
      </c>
    </row>
    <row r="9" spans="1:3" x14ac:dyDescent="0.35">
      <c r="A9" s="13">
        <v>8</v>
      </c>
      <c r="B9" s="14">
        <f t="shared" si="1"/>
        <v>-0.96953405017921157</v>
      </c>
      <c r="C9" s="14">
        <f t="shared" si="0"/>
        <v>40.304659498207883</v>
      </c>
    </row>
    <row r="10" spans="1:3" x14ac:dyDescent="0.35">
      <c r="A10" s="13">
        <v>9</v>
      </c>
      <c r="B10" s="14">
        <f t="shared" si="1"/>
        <v>-0.90979689366786154</v>
      </c>
      <c r="C10" s="14">
        <f t="shared" ref="C10:C73" si="2">(B10*10) +50</f>
        <v>40.902031063321388</v>
      </c>
    </row>
    <row r="11" spans="1:3" x14ac:dyDescent="0.35">
      <c r="A11" s="13">
        <v>10</v>
      </c>
      <c r="B11" s="14">
        <f t="shared" si="1"/>
        <v>-0.85005973715651151</v>
      </c>
      <c r="C11" s="14">
        <f t="shared" si="2"/>
        <v>41.499402628434886</v>
      </c>
    </row>
    <row r="12" spans="1:3" x14ac:dyDescent="0.35">
      <c r="A12" s="13">
        <v>11</v>
      </c>
      <c r="B12" s="14">
        <f t="shared" si="1"/>
        <v>-0.79032258064516137</v>
      </c>
      <c r="C12" s="14">
        <f t="shared" si="2"/>
        <v>42.096774193548384</v>
      </c>
    </row>
    <row r="13" spans="1:3" x14ac:dyDescent="0.35">
      <c r="A13" s="13">
        <v>12</v>
      </c>
      <c r="B13" s="14">
        <f t="shared" si="1"/>
        <v>-0.73058542413381133</v>
      </c>
      <c r="C13" s="14">
        <f t="shared" si="2"/>
        <v>42.69414575866189</v>
      </c>
    </row>
    <row r="14" spans="1:3" x14ac:dyDescent="0.35">
      <c r="A14" s="13">
        <v>13</v>
      </c>
      <c r="B14" s="14">
        <f t="shared" si="1"/>
        <v>-0.6708482676224613</v>
      </c>
      <c r="C14" s="14">
        <f t="shared" si="2"/>
        <v>43.291517323775388</v>
      </c>
    </row>
    <row r="15" spans="1:3" x14ac:dyDescent="0.35">
      <c r="A15" s="13">
        <v>14</v>
      </c>
      <c r="B15" s="14">
        <f t="shared" si="1"/>
        <v>-0.61111111111111116</v>
      </c>
      <c r="C15" s="14">
        <f t="shared" si="2"/>
        <v>43.888888888888886</v>
      </c>
    </row>
    <row r="16" spans="1:3" x14ac:dyDescent="0.35">
      <c r="A16" s="13">
        <v>15</v>
      </c>
      <c r="B16" s="14">
        <f t="shared" si="1"/>
        <v>-0.55137395459976113</v>
      </c>
      <c r="C16" s="14">
        <f t="shared" si="2"/>
        <v>44.486260454002391</v>
      </c>
    </row>
    <row r="17" spans="1:3" x14ac:dyDescent="0.35">
      <c r="A17" s="13">
        <v>16</v>
      </c>
      <c r="B17" s="14">
        <f t="shared" si="1"/>
        <v>-0.49163679808841104</v>
      </c>
      <c r="C17" s="14">
        <f t="shared" si="2"/>
        <v>45.083632019115889</v>
      </c>
    </row>
    <row r="18" spans="1:3" x14ac:dyDescent="0.35">
      <c r="A18" s="13">
        <v>17</v>
      </c>
      <c r="B18" s="14">
        <f t="shared" si="1"/>
        <v>-0.43189964157706101</v>
      </c>
      <c r="C18" s="14">
        <f t="shared" si="2"/>
        <v>45.681003584229387</v>
      </c>
    </row>
    <row r="19" spans="1:3" x14ac:dyDescent="0.35">
      <c r="A19" s="13">
        <v>18</v>
      </c>
      <c r="B19" s="14">
        <f t="shared" si="1"/>
        <v>-0.37216248506571092</v>
      </c>
      <c r="C19" s="14">
        <f t="shared" si="2"/>
        <v>46.278375149342892</v>
      </c>
    </row>
    <row r="20" spans="1:3" x14ac:dyDescent="0.35">
      <c r="A20" s="13">
        <v>19</v>
      </c>
      <c r="B20" s="14">
        <f t="shared" si="1"/>
        <v>-0.31242532855436089</v>
      </c>
      <c r="C20" s="14">
        <f t="shared" si="2"/>
        <v>46.87574671445639</v>
      </c>
    </row>
    <row r="21" spans="1:3" x14ac:dyDescent="0.35">
      <c r="A21" s="13">
        <v>20</v>
      </c>
      <c r="B21" s="14">
        <f t="shared" si="1"/>
        <v>-0.25268817204301081</v>
      </c>
      <c r="C21" s="14">
        <f t="shared" si="2"/>
        <v>47.473118279569889</v>
      </c>
    </row>
    <row r="22" spans="1:3" x14ac:dyDescent="0.35">
      <c r="A22" s="13">
        <v>21</v>
      </c>
      <c r="B22" s="14">
        <f t="shared" si="1"/>
        <v>-0.19295101553166075</v>
      </c>
      <c r="C22" s="14">
        <f t="shared" si="2"/>
        <v>48.070489844683394</v>
      </c>
    </row>
    <row r="23" spans="1:3" x14ac:dyDescent="0.35">
      <c r="A23" s="13">
        <v>22</v>
      </c>
      <c r="B23" s="14">
        <f t="shared" si="1"/>
        <v>-0.13321385902031066</v>
      </c>
      <c r="C23" s="14">
        <f t="shared" si="2"/>
        <v>48.667861409796892</v>
      </c>
    </row>
    <row r="24" spans="1:3" x14ac:dyDescent="0.35">
      <c r="A24" s="13">
        <v>23</v>
      </c>
      <c r="B24" s="14">
        <f t="shared" si="1"/>
        <v>-7.3476702508960601E-2</v>
      </c>
      <c r="C24" s="14">
        <f t="shared" si="2"/>
        <v>49.265232974910397</v>
      </c>
    </row>
    <row r="25" spans="1:3" x14ac:dyDescent="0.35">
      <c r="A25" s="13">
        <v>24</v>
      </c>
      <c r="B25" s="14">
        <f t="shared" si="1"/>
        <v>-1.373954599761054E-2</v>
      </c>
      <c r="C25" s="14">
        <f t="shared" si="2"/>
        <v>49.862604540023895</v>
      </c>
    </row>
    <row r="26" spans="1:3" x14ac:dyDescent="0.35">
      <c r="A26" s="13">
        <v>25</v>
      </c>
      <c r="B26" s="14">
        <f t="shared" si="1"/>
        <v>4.5997610513739524E-2</v>
      </c>
      <c r="C26" s="14">
        <f t="shared" si="2"/>
        <v>50.459976105137393</v>
      </c>
    </row>
    <row r="27" spans="1:3" x14ac:dyDescent="0.35">
      <c r="A27" s="13">
        <v>26</v>
      </c>
      <c r="B27" s="14">
        <f t="shared" si="1"/>
        <v>0.10573476702508959</v>
      </c>
      <c r="C27" s="14">
        <f t="shared" si="2"/>
        <v>51.057347670250898</v>
      </c>
    </row>
    <row r="28" spans="1:3" x14ac:dyDescent="0.35">
      <c r="A28" s="13">
        <v>27</v>
      </c>
      <c r="B28" s="14">
        <f t="shared" si="1"/>
        <v>0.16547192353643966</v>
      </c>
      <c r="C28" s="14">
        <f t="shared" si="2"/>
        <v>51.654719235364396</v>
      </c>
    </row>
    <row r="29" spans="1:3" x14ac:dyDescent="0.35">
      <c r="A29" s="13">
        <v>28</v>
      </c>
      <c r="B29" s="14">
        <f t="shared" si="1"/>
        <v>0.22520908004778972</v>
      </c>
      <c r="C29" s="14">
        <f t="shared" si="2"/>
        <v>52.252090800477895</v>
      </c>
    </row>
    <row r="30" spans="1:3" x14ac:dyDescent="0.35">
      <c r="A30" s="13">
        <v>29</v>
      </c>
      <c r="B30" s="14">
        <f t="shared" si="1"/>
        <v>0.28494623655913981</v>
      </c>
      <c r="C30" s="14">
        <f t="shared" si="2"/>
        <v>52.8494623655914</v>
      </c>
    </row>
    <row r="31" spans="1:3" x14ac:dyDescent="0.35">
      <c r="A31" s="13">
        <v>30</v>
      </c>
      <c r="B31" s="14">
        <f t="shared" si="1"/>
        <v>0.34468339307048984</v>
      </c>
      <c r="C31" s="14">
        <f t="shared" si="2"/>
        <v>53.446833930704898</v>
      </c>
    </row>
    <row r="32" spans="1:3" x14ac:dyDescent="0.35">
      <c r="A32" s="13">
        <v>31</v>
      </c>
      <c r="B32" s="14">
        <f t="shared" si="1"/>
        <v>0.40442054958183993</v>
      </c>
      <c r="C32" s="14">
        <f t="shared" si="2"/>
        <v>54.044205495818403</v>
      </c>
    </row>
    <row r="33" spans="1:3" x14ac:dyDescent="0.35">
      <c r="A33" s="13">
        <v>32</v>
      </c>
      <c r="B33" s="14">
        <f t="shared" si="1"/>
        <v>0.46415770609318996</v>
      </c>
      <c r="C33" s="14">
        <f t="shared" si="2"/>
        <v>54.641577060931901</v>
      </c>
    </row>
    <row r="34" spans="1:3" x14ac:dyDescent="0.35">
      <c r="A34" s="13">
        <v>33</v>
      </c>
      <c r="B34" s="14">
        <f t="shared" si="1"/>
        <v>0.5238948626045401</v>
      </c>
      <c r="C34" s="14">
        <f t="shared" si="2"/>
        <v>55.238948626045399</v>
      </c>
    </row>
    <row r="35" spans="1:3" x14ac:dyDescent="0.35">
      <c r="A35" s="13">
        <v>34</v>
      </c>
      <c r="B35" s="14">
        <f t="shared" si="1"/>
        <v>0.58363201911589013</v>
      </c>
      <c r="C35" s="14">
        <f t="shared" si="2"/>
        <v>55.836320191158904</v>
      </c>
    </row>
    <row r="36" spans="1:3" x14ac:dyDescent="0.35">
      <c r="A36" s="13">
        <v>35</v>
      </c>
      <c r="B36" s="14">
        <f t="shared" si="1"/>
        <v>0.64336917562724016</v>
      </c>
      <c r="C36" s="14">
        <f t="shared" si="2"/>
        <v>56.433691756272403</v>
      </c>
    </row>
    <row r="37" spans="1:3" x14ac:dyDescent="0.35">
      <c r="A37" s="13">
        <v>36</v>
      </c>
      <c r="B37" s="14">
        <f t="shared" si="1"/>
        <v>0.7031063321385902</v>
      </c>
      <c r="C37" s="14">
        <f t="shared" si="2"/>
        <v>57.031063321385901</v>
      </c>
    </row>
    <row r="38" spans="1:3" x14ac:dyDescent="0.35">
      <c r="A38" s="13">
        <v>37</v>
      </c>
      <c r="B38" s="14">
        <f t="shared" si="1"/>
        <v>0.76284348864994034</v>
      </c>
      <c r="C38" s="14">
        <f t="shared" si="2"/>
        <v>57.628434886499406</v>
      </c>
    </row>
    <row r="39" spans="1:3" x14ac:dyDescent="0.35">
      <c r="A39" s="13">
        <v>38</v>
      </c>
      <c r="B39" s="14">
        <f t="shared" si="1"/>
        <v>0.82258064516129037</v>
      </c>
      <c r="C39" s="14">
        <f t="shared" si="2"/>
        <v>58.225806451612904</v>
      </c>
    </row>
    <row r="40" spans="1:3" x14ac:dyDescent="0.35">
      <c r="A40" s="13">
        <v>39</v>
      </c>
      <c r="B40" s="14">
        <f t="shared" si="1"/>
        <v>0.8823178016726404</v>
      </c>
      <c r="C40" s="14">
        <f t="shared" si="2"/>
        <v>58.823178016726402</v>
      </c>
    </row>
    <row r="41" spans="1:3" x14ac:dyDescent="0.35">
      <c r="A41" s="13">
        <v>40</v>
      </c>
      <c r="B41" s="14">
        <f t="shared" si="1"/>
        <v>0.94205495818399054</v>
      </c>
      <c r="C41" s="14">
        <f t="shared" si="2"/>
        <v>59.420549581839907</v>
      </c>
    </row>
    <row r="42" spans="1:3" x14ac:dyDescent="0.35">
      <c r="A42" s="13">
        <v>41</v>
      </c>
      <c r="B42" s="14">
        <f t="shared" si="1"/>
        <v>1.0017921146953406</v>
      </c>
      <c r="C42" s="14">
        <f t="shared" si="2"/>
        <v>60.017921146953405</v>
      </c>
    </row>
    <row r="43" spans="1:3" x14ac:dyDescent="0.35">
      <c r="A43" s="13">
        <v>42</v>
      </c>
      <c r="B43" s="14">
        <f t="shared" si="1"/>
        <v>1.0615292712066906</v>
      </c>
      <c r="C43" s="14">
        <f t="shared" si="2"/>
        <v>60.615292712066903</v>
      </c>
    </row>
    <row r="44" spans="1:3" x14ac:dyDescent="0.35">
      <c r="A44" s="13">
        <v>43</v>
      </c>
      <c r="B44" s="14">
        <f t="shared" si="1"/>
        <v>1.1212664277180406</v>
      </c>
      <c r="C44" s="14">
        <f t="shared" si="2"/>
        <v>61.212664277180409</v>
      </c>
    </row>
    <row r="45" spans="1:3" x14ac:dyDescent="0.35">
      <c r="A45" s="13">
        <v>44</v>
      </c>
      <c r="B45" s="14">
        <f t="shared" si="1"/>
        <v>1.1810035842293907</v>
      </c>
      <c r="C45" s="14">
        <f t="shared" si="2"/>
        <v>61.810035842293907</v>
      </c>
    </row>
    <row r="46" spans="1:3" x14ac:dyDescent="0.35">
      <c r="A46" s="13">
        <v>45</v>
      </c>
      <c r="B46" s="14">
        <f t="shared" si="1"/>
        <v>1.2407407407407409</v>
      </c>
      <c r="C46" s="14">
        <f t="shared" si="2"/>
        <v>62.407407407407405</v>
      </c>
    </row>
    <row r="47" spans="1:3" x14ac:dyDescent="0.35">
      <c r="A47" s="13">
        <v>46</v>
      </c>
      <c r="B47" s="14">
        <f t="shared" si="1"/>
        <v>1.300477897252091</v>
      </c>
      <c r="C47" s="14">
        <f t="shared" si="2"/>
        <v>63.00477897252091</v>
      </c>
    </row>
    <row r="48" spans="1:3" x14ac:dyDescent="0.35">
      <c r="A48" s="13">
        <v>47</v>
      </c>
      <c r="B48" s="14">
        <f t="shared" si="1"/>
        <v>1.360215053763441</v>
      </c>
      <c r="C48" s="14">
        <f t="shared" si="2"/>
        <v>63.602150537634408</v>
      </c>
    </row>
    <row r="49" spans="1:3" x14ac:dyDescent="0.35">
      <c r="A49" s="13">
        <v>48</v>
      </c>
      <c r="B49" s="14">
        <f t="shared" si="1"/>
        <v>1.419952210274791</v>
      </c>
      <c r="C49" s="14">
        <f t="shared" si="2"/>
        <v>64.199522102747906</v>
      </c>
    </row>
    <row r="50" spans="1:3" x14ac:dyDescent="0.35">
      <c r="A50" s="13">
        <v>49</v>
      </c>
      <c r="B50" s="14">
        <f t="shared" si="1"/>
        <v>1.479689366786141</v>
      </c>
      <c r="C50" s="14">
        <f t="shared" si="2"/>
        <v>64.796893667861411</v>
      </c>
    </row>
    <row r="51" spans="1:3" x14ac:dyDescent="0.35">
      <c r="A51" s="13">
        <v>50</v>
      </c>
      <c r="B51" s="14">
        <f t="shared" si="1"/>
        <v>1.5394265232974911</v>
      </c>
      <c r="C51" s="14">
        <f t="shared" si="2"/>
        <v>65.394265232974917</v>
      </c>
    </row>
    <row r="52" spans="1:3" x14ac:dyDescent="0.35">
      <c r="A52" s="13">
        <v>51</v>
      </c>
      <c r="B52" s="14">
        <f t="shared" si="1"/>
        <v>1.5991636798088413</v>
      </c>
      <c r="C52" s="14">
        <f t="shared" si="2"/>
        <v>65.991636798088408</v>
      </c>
    </row>
    <row r="53" spans="1:3" x14ac:dyDescent="0.35">
      <c r="A53" s="13">
        <v>52</v>
      </c>
      <c r="B53" s="14">
        <f t="shared" si="1"/>
        <v>1.6589008363201914</v>
      </c>
      <c r="C53" s="14">
        <f t="shared" si="2"/>
        <v>66.589008363201913</v>
      </c>
    </row>
    <row r="54" spans="1:3" x14ac:dyDescent="0.35">
      <c r="A54" s="13">
        <v>53</v>
      </c>
      <c r="B54" s="14">
        <f t="shared" si="1"/>
        <v>1.7186379928315414</v>
      </c>
      <c r="C54" s="14">
        <f t="shared" si="2"/>
        <v>67.186379928315418</v>
      </c>
    </row>
    <row r="55" spans="1:3" x14ac:dyDescent="0.35">
      <c r="A55" s="13">
        <v>54</v>
      </c>
      <c r="B55" s="14">
        <f t="shared" si="1"/>
        <v>1.7783751493428914</v>
      </c>
      <c r="C55" s="14">
        <f t="shared" si="2"/>
        <v>67.783751493428923</v>
      </c>
    </row>
    <row r="56" spans="1:3" x14ac:dyDescent="0.35">
      <c r="A56" s="13">
        <v>55</v>
      </c>
      <c r="B56" s="14">
        <f t="shared" si="1"/>
        <v>1.8381123058542415</v>
      </c>
      <c r="C56" s="14">
        <f t="shared" si="2"/>
        <v>68.381123058542414</v>
      </c>
    </row>
    <row r="57" spans="1:3" x14ac:dyDescent="0.35">
      <c r="A57" s="13">
        <v>56</v>
      </c>
      <c r="B57" s="14">
        <f t="shared" si="1"/>
        <v>1.8978494623655915</v>
      </c>
      <c r="C57" s="14">
        <f t="shared" si="2"/>
        <v>68.978494623655919</v>
      </c>
    </row>
    <row r="58" spans="1:3" x14ac:dyDescent="0.35">
      <c r="A58" s="13">
        <v>57</v>
      </c>
      <c r="B58" s="14">
        <f t="shared" si="1"/>
        <v>1.9575866188769413</v>
      </c>
      <c r="C58" s="14">
        <f t="shared" si="2"/>
        <v>69.57586618876941</v>
      </c>
    </row>
    <row r="59" spans="1:3" x14ac:dyDescent="0.35">
      <c r="A59" s="13">
        <v>58</v>
      </c>
      <c r="B59" s="14">
        <f t="shared" si="1"/>
        <v>2.0173237753882916</v>
      </c>
      <c r="C59" s="14">
        <f t="shared" si="2"/>
        <v>70.173237753882916</v>
      </c>
    </row>
    <row r="60" spans="1:3" x14ac:dyDescent="0.35">
      <c r="A60" s="13">
        <v>59</v>
      </c>
      <c r="B60" s="14">
        <f t="shared" si="1"/>
        <v>2.0770609318996414</v>
      </c>
      <c r="C60" s="14">
        <f t="shared" si="2"/>
        <v>70.770609318996407</v>
      </c>
    </row>
    <row r="61" spans="1:3" x14ac:dyDescent="0.35">
      <c r="A61" s="13">
        <v>60</v>
      </c>
      <c r="B61" s="14">
        <f t="shared" si="1"/>
        <v>2.1367980884109916</v>
      </c>
      <c r="C61" s="14">
        <f t="shared" si="2"/>
        <v>71.367980884109912</v>
      </c>
    </row>
    <row r="62" spans="1:3" x14ac:dyDescent="0.35">
      <c r="A62" s="13">
        <v>61</v>
      </c>
      <c r="B62" s="14">
        <f t="shared" si="1"/>
        <v>2.1965352449223419</v>
      </c>
      <c r="C62" s="14">
        <f t="shared" si="2"/>
        <v>71.965352449223417</v>
      </c>
    </row>
    <row r="63" spans="1:3" x14ac:dyDescent="0.35">
      <c r="A63" s="13">
        <v>62</v>
      </c>
      <c r="B63" s="14">
        <f t="shared" si="1"/>
        <v>2.2562724014336917</v>
      </c>
      <c r="C63" s="14">
        <f t="shared" si="2"/>
        <v>72.562724014336908</v>
      </c>
    </row>
    <row r="64" spans="1:3" x14ac:dyDescent="0.35">
      <c r="A64" s="13">
        <v>63</v>
      </c>
      <c r="B64" s="14">
        <f t="shared" si="1"/>
        <v>2.3160095579450419</v>
      </c>
      <c r="C64" s="14">
        <f t="shared" si="2"/>
        <v>73.160095579450427</v>
      </c>
    </row>
    <row r="65" spans="1:3" x14ac:dyDescent="0.35">
      <c r="A65" s="13">
        <v>64</v>
      </c>
      <c r="B65" s="14">
        <f t="shared" si="1"/>
        <v>2.3757467144563917</v>
      </c>
      <c r="C65" s="14">
        <f t="shared" si="2"/>
        <v>73.757467144563918</v>
      </c>
    </row>
    <row r="66" spans="1:3" x14ac:dyDescent="0.35">
      <c r="A66" s="13">
        <v>65</v>
      </c>
      <c r="B66" s="14">
        <f t="shared" si="1"/>
        <v>2.435483870967742</v>
      </c>
      <c r="C66" s="14">
        <f t="shared" si="2"/>
        <v>74.354838709677423</v>
      </c>
    </row>
    <row r="67" spans="1:3" x14ac:dyDescent="0.35">
      <c r="A67" s="13">
        <v>66</v>
      </c>
      <c r="B67" s="14">
        <f t="shared" ref="B67:B106" si="3">(A67-24.23)/16.74</f>
        <v>2.4952210274790918</v>
      </c>
      <c r="C67" s="14">
        <f t="shared" si="2"/>
        <v>74.952210274790914</v>
      </c>
    </row>
    <row r="68" spans="1:3" x14ac:dyDescent="0.35">
      <c r="A68" s="13">
        <v>67</v>
      </c>
      <c r="B68" s="14">
        <f t="shared" si="3"/>
        <v>2.5549581839904421</v>
      </c>
      <c r="C68" s="14">
        <f t="shared" si="2"/>
        <v>75.54958183990442</v>
      </c>
    </row>
    <row r="69" spans="1:3" x14ac:dyDescent="0.35">
      <c r="A69" s="13">
        <v>68</v>
      </c>
      <c r="B69" s="14">
        <f t="shared" si="3"/>
        <v>2.6146953405017923</v>
      </c>
      <c r="C69" s="14">
        <f t="shared" si="2"/>
        <v>76.146953405017925</v>
      </c>
    </row>
    <row r="70" spans="1:3" x14ac:dyDescent="0.35">
      <c r="A70" s="13">
        <v>69</v>
      </c>
      <c r="B70" s="14">
        <f t="shared" si="3"/>
        <v>2.6744324970131421</v>
      </c>
      <c r="C70" s="14">
        <f t="shared" si="2"/>
        <v>76.74432497013143</v>
      </c>
    </row>
    <row r="71" spans="1:3" x14ac:dyDescent="0.35">
      <c r="A71" s="13">
        <v>70</v>
      </c>
      <c r="B71" s="14">
        <f t="shared" si="3"/>
        <v>2.7341696535244924</v>
      </c>
      <c r="C71" s="14">
        <f t="shared" si="2"/>
        <v>77.341696535244921</v>
      </c>
    </row>
    <row r="72" spans="1:3" x14ac:dyDescent="0.35">
      <c r="A72" s="13">
        <v>71</v>
      </c>
      <c r="B72" s="14">
        <f t="shared" si="3"/>
        <v>2.7939068100358422</v>
      </c>
      <c r="C72" s="14">
        <f t="shared" si="2"/>
        <v>77.939068100358426</v>
      </c>
    </row>
    <row r="73" spans="1:3" x14ac:dyDescent="0.35">
      <c r="A73" s="13">
        <v>72</v>
      </c>
      <c r="B73" s="14">
        <f t="shared" si="3"/>
        <v>2.8536439665471924</v>
      </c>
      <c r="C73" s="14">
        <f t="shared" si="2"/>
        <v>78.536439665471931</v>
      </c>
    </row>
    <row r="74" spans="1:3" x14ac:dyDescent="0.35">
      <c r="A74" s="13">
        <v>73</v>
      </c>
      <c r="B74" s="14">
        <f t="shared" si="3"/>
        <v>2.9133811230585422</v>
      </c>
      <c r="C74" s="14">
        <f t="shared" ref="C74:C106" si="4">(B74*10) +50</f>
        <v>79.133811230585422</v>
      </c>
    </row>
    <row r="75" spans="1:3" x14ac:dyDescent="0.35">
      <c r="A75" s="13">
        <v>74</v>
      </c>
      <c r="B75" s="14">
        <f t="shared" si="3"/>
        <v>2.9731182795698925</v>
      </c>
      <c r="C75" s="14">
        <f t="shared" si="4"/>
        <v>79.731182795698928</v>
      </c>
    </row>
    <row r="76" spans="1:3" x14ac:dyDescent="0.35">
      <c r="A76" s="13">
        <v>75</v>
      </c>
      <c r="B76" s="14">
        <f t="shared" si="3"/>
        <v>3.0328554360812428</v>
      </c>
      <c r="C76" s="14">
        <f t="shared" si="4"/>
        <v>80.328554360812433</v>
      </c>
    </row>
    <row r="77" spans="1:3" x14ac:dyDescent="0.35">
      <c r="A77" s="13">
        <v>76</v>
      </c>
      <c r="B77" s="14">
        <f t="shared" si="3"/>
        <v>3.0925925925925926</v>
      </c>
      <c r="C77" s="14">
        <f t="shared" si="4"/>
        <v>80.925925925925924</v>
      </c>
    </row>
    <row r="78" spans="1:3" x14ac:dyDescent="0.35">
      <c r="A78" s="13">
        <v>77</v>
      </c>
      <c r="B78" s="14">
        <f t="shared" si="3"/>
        <v>3.1523297491039428</v>
      </c>
      <c r="C78" s="14">
        <f t="shared" si="4"/>
        <v>81.523297491039429</v>
      </c>
    </row>
    <row r="79" spans="1:3" x14ac:dyDescent="0.35">
      <c r="A79" s="13">
        <v>78</v>
      </c>
      <c r="B79" s="14">
        <f t="shared" si="3"/>
        <v>3.2120669056152926</v>
      </c>
      <c r="C79" s="14">
        <f t="shared" si="4"/>
        <v>82.120669056152934</v>
      </c>
    </row>
    <row r="80" spans="1:3" x14ac:dyDescent="0.35">
      <c r="A80" s="13">
        <v>79</v>
      </c>
      <c r="B80" s="14">
        <f t="shared" si="3"/>
        <v>3.2718040621266429</v>
      </c>
      <c r="C80" s="14">
        <f t="shared" si="4"/>
        <v>82.718040621266425</v>
      </c>
    </row>
    <row r="81" spans="1:3" x14ac:dyDescent="0.35">
      <c r="A81" s="13">
        <v>80</v>
      </c>
      <c r="B81" s="14">
        <f t="shared" si="3"/>
        <v>3.3315412186379927</v>
      </c>
      <c r="C81" s="14">
        <f t="shared" si="4"/>
        <v>83.31541218637993</v>
      </c>
    </row>
    <row r="82" spans="1:3" x14ac:dyDescent="0.35">
      <c r="A82" s="13">
        <v>81</v>
      </c>
      <c r="B82" s="14">
        <f t="shared" si="3"/>
        <v>3.3912783751493429</v>
      </c>
      <c r="C82" s="14">
        <f t="shared" si="4"/>
        <v>83.912783751493436</v>
      </c>
    </row>
    <row r="83" spans="1:3" x14ac:dyDescent="0.35">
      <c r="A83" s="13">
        <v>82</v>
      </c>
      <c r="B83" s="14">
        <f t="shared" si="3"/>
        <v>3.4510155316606932</v>
      </c>
      <c r="C83" s="14">
        <f t="shared" si="4"/>
        <v>84.510155316606927</v>
      </c>
    </row>
    <row r="84" spans="1:3" x14ac:dyDescent="0.35">
      <c r="A84" s="13">
        <v>83</v>
      </c>
      <c r="B84" s="14">
        <f t="shared" si="3"/>
        <v>3.510752688172043</v>
      </c>
      <c r="C84" s="14">
        <f t="shared" si="4"/>
        <v>85.107526881720432</v>
      </c>
    </row>
    <row r="85" spans="1:3" x14ac:dyDescent="0.35">
      <c r="A85" s="13">
        <v>84</v>
      </c>
      <c r="B85" s="14">
        <f t="shared" si="3"/>
        <v>3.5704898446833933</v>
      </c>
      <c r="C85" s="14">
        <f t="shared" si="4"/>
        <v>85.704898446833937</v>
      </c>
    </row>
    <row r="86" spans="1:3" x14ac:dyDescent="0.35">
      <c r="A86" s="13">
        <v>85</v>
      </c>
      <c r="B86" s="14">
        <f t="shared" si="3"/>
        <v>3.6302270011947431</v>
      </c>
      <c r="C86" s="14">
        <f t="shared" si="4"/>
        <v>86.302270011947428</v>
      </c>
    </row>
    <row r="87" spans="1:3" x14ac:dyDescent="0.35">
      <c r="A87" s="13">
        <v>86</v>
      </c>
      <c r="B87" s="14">
        <f t="shared" si="3"/>
        <v>3.6899641577060933</v>
      </c>
      <c r="C87" s="14">
        <f t="shared" si="4"/>
        <v>86.899641577060933</v>
      </c>
    </row>
    <row r="88" spans="1:3" x14ac:dyDescent="0.35">
      <c r="A88" s="13">
        <v>87</v>
      </c>
      <c r="B88" s="14">
        <f t="shared" si="3"/>
        <v>3.7497013142174436</v>
      </c>
      <c r="C88" s="14">
        <f t="shared" si="4"/>
        <v>87.497013142174438</v>
      </c>
    </row>
    <row r="89" spans="1:3" x14ac:dyDescent="0.35">
      <c r="A89" s="13">
        <v>88</v>
      </c>
      <c r="B89" s="14">
        <f t="shared" si="3"/>
        <v>3.8094384707287934</v>
      </c>
      <c r="C89" s="14">
        <f t="shared" si="4"/>
        <v>88.094384707287929</v>
      </c>
    </row>
    <row r="90" spans="1:3" x14ac:dyDescent="0.35">
      <c r="A90" s="13">
        <v>89</v>
      </c>
      <c r="B90" s="14">
        <f t="shared" si="3"/>
        <v>3.8691756272401436</v>
      </c>
      <c r="C90" s="14">
        <f t="shared" si="4"/>
        <v>88.691756272401435</v>
      </c>
    </row>
    <row r="91" spans="1:3" x14ac:dyDescent="0.35">
      <c r="A91" s="13">
        <v>90</v>
      </c>
      <c r="B91" s="14">
        <f t="shared" si="3"/>
        <v>3.9289127837514934</v>
      </c>
      <c r="C91" s="14">
        <f t="shared" si="4"/>
        <v>89.28912783751494</v>
      </c>
    </row>
    <row r="92" spans="1:3" x14ac:dyDescent="0.35">
      <c r="A92" s="13">
        <v>91</v>
      </c>
      <c r="B92" s="14">
        <f t="shared" si="3"/>
        <v>3.9886499402628437</v>
      </c>
      <c r="C92" s="14">
        <f t="shared" si="4"/>
        <v>89.886499402628431</v>
      </c>
    </row>
    <row r="93" spans="1:3" x14ac:dyDescent="0.35">
      <c r="A93" s="13">
        <v>92</v>
      </c>
      <c r="B93" s="14">
        <f t="shared" si="3"/>
        <v>4.0483870967741939</v>
      </c>
      <c r="C93" s="14">
        <f t="shared" si="4"/>
        <v>90.483870967741936</v>
      </c>
    </row>
    <row r="94" spans="1:3" x14ac:dyDescent="0.35">
      <c r="A94" s="13">
        <v>93</v>
      </c>
      <c r="B94" s="14">
        <f t="shared" si="3"/>
        <v>4.1081242532855438</v>
      </c>
      <c r="C94" s="14">
        <f t="shared" si="4"/>
        <v>91.081242532855441</v>
      </c>
    </row>
    <row r="95" spans="1:3" x14ac:dyDescent="0.35">
      <c r="A95" s="13">
        <v>94</v>
      </c>
      <c r="B95" s="14">
        <f t="shared" si="3"/>
        <v>4.1678614097968936</v>
      </c>
      <c r="C95" s="14">
        <f t="shared" si="4"/>
        <v>91.678614097968932</v>
      </c>
    </row>
    <row r="96" spans="1:3" x14ac:dyDescent="0.35">
      <c r="A96" s="13">
        <v>95</v>
      </c>
      <c r="B96" s="14">
        <f t="shared" si="3"/>
        <v>4.2275985663082443</v>
      </c>
      <c r="C96" s="14">
        <f t="shared" si="4"/>
        <v>92.275985663082452</v>
      </c>
    </row>
    <row r="97" spans="1:3" x14ac:dyDescent="0.35">
      <c r="A97" s="13">
        <v>96</v>
      </c>
      <c r="B97" s="14">
        <f t="shared" si="3"/>
        <v>4.2873357228195941</v>
      </c>
      <c r="C97" s="14">
        <f t="shared" si="4"/>
        <v>92.873357228195943</v>
      </c>
    </row>
    <row r="98" spans="1:3" x14ac:dyDescent="0.35">
      <c r="A98" s="13">
        <v>97</v>
      </c>
      <c r="B98" s="14">
        <f t="shared" si="3"/>
        <v>4.3470728793309439</v>
      </c>
      <c r="C98" s="14">
        <f t="shared" si="4"/>
        <v>93.470728793309434</v>
      </c>
    </row>
    <row r="99" spans="1:3" x14ac:dyDescent="0.35">
      <c r="A99" s="13">
        <v>98</v>
      </c>
      <c r="B99" s="14">
        <f t="shared" si="3"/>
        <v>4.4068100358422937</v>
      </c>
      <c r="C99" s="14">
        <f t="shared" si="4"/>
        <v>94.068100358422939</v>
      </c>
    </row>
    <row r="100" spans="1:3" x14ac:dyDescent="0.35">
      <c r="A100" s="13">
        <v>99</v>
      </c>
      <c r="B100" s="14">
        <f t="shared" si="3"/>
        <v>4.4665471923536444</v>
      </c>
      <c r="C100" s="14">
        <f t="shared" si="4"/>
        <v>94.665471923536444</v>
      </c>
    </row>
    <row r="101" spans="1:3" x14ac:dyDescent="0.35">
      <c r="A101" s="13">
        <v>100</v>
      </c>
      <c r="B101" s="14">
        <f t="shared" si="3"/>
        <v>4.5262843488649942</v>
      </c>
      <c r="C101" s="14">
        <f t="shared" si="4"/>
        <v>95.262843488649935</v>
      </c>
    </row>
    <row r="102" spans="1:3" x14ac:dyDescent="0.35">
      <c r="A102" s="13">
        <v>101</v>
      </c>
      <c r="B102" s="14">
        <f t="shared" si="3"/>
        <v>4.586021505376344</v>
      </c>
      <c r="C102" s="14">
        <f t="shared" si="4"/>
        <v>95.86021505376344</v>
      </c>
    </row>
    <row r="103" spans="1:3" x14ac:dyDescent="0.35">
      <c r="A103" s="13">
        <v>102</v>
      </c>
      <c r="B103" s="14">
        <f t="shared" si="3"/>
        <v>4.6457586618876947</v>
      </c>
      <c r="C103" s="14">
        <f t="shared" si="4"/>
        <v>96.457586618876945</v>
      </c>
    </row>
    <row r="104" spans="1:3" x14ac:dyDescent="0.35">
      <c r="A104" s="13">
        <v>103</v>
      </c>
      <c r="B104" s="14">
        <f t="shared" si="3"/>
        <v>4.7054958183990445</v>
      </c>
      <c r="C104" s="14">
        <f t="shared" si="4"/>
        <v>97.054958183990436</v>
      </c>
    </row>
    <row r="105" spans="1:3" x14ac:dyDescent="0.35">
      <c r="A105" s="13">
        <v>104</v>
      </c>
      <c r="B105" s="14">
        <f t="shared" si="3"/>
        <v>4.7652329749103943</v>
      </c>
      <c r="C105" s="14">
        <f t="shared" si="4"/>
        <v>97.652329749103941</v>
      </c>
    </row>
    <row r="106" spans="1:3" x14ac:dyDescent="0.35">
      <c r="A106" s="13">
        <v>105</v>
      </c>
      <c r="B106" s="14">
        <f t="shared" si="3"/>
        <v>4.8249701314217441</v>
      </c>
      <c r="C106" s="14">
        <f t="shared" si="4"/>
        <v>98.249701314217447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7"/>
  <sheetViews>
    <sheetView zoomScale="75" zoomScaleNormal="75" workbookViewId="0">
      <selection activeCell="B37" sqref="B37"/>
    </sheetView>
  </sheetViews>
  <sheetFormatPr defaultColWidth="8.81640625" defaultRowHeight="14.5" x14ac:dyDescent="0.35"/>
  <cols>
    <col min="2" max="2" width="8.81640625" style="6"/>
    <col min="3" max="3" width="25.7265625" style="6" customWidth="1"/>
    <col min="4" max="4" width="25.7265625" customWidth="1"/>
    <col min="5" max="5" width="20.7265625" customWidth="1"/>
  </cols>
  <sheetData>
    <row r="1" spans="1:3" s="4" customFormat="1" ht="29" x14ac:dyDescent="0.35">
      <c r="A1" s="3" t="s">
        <v>0</v>
      </c>
      <c r="B1" s="5" t="s">
        <v>10</v>
      </c>
      <c r="C1" s="5" t="s">
        <v>9</v>
      </c>
    </row>
    <row r="2" spans="1:3" x14ac:dyDescent="0.35">
      <c r="A2">
        <v>1</v>
      </c>
      <c r="B2" s="6">
        <f t="shared" ref="B2:B37" si="0">(A2-6.88)/5.13</f>
        <v>-1.1461988304093567</v>
      </c>
      <c r="C2" s="6">
        <f>(B2*10) +50</f>
        <v>38.538011695906434</v>
      </c>
    </row>
    <row r="3" spans="1:3" x14ac:dyDescent="0.35">
      <c r="A3">
        <v>2</v>
      </c>
      <c r="B3" s="6">
        <f t="shared" si="0"/>
        <v>-0.95126705653021437</v>
      </c>
      <c r="C3" s="6">
        <f t="shared" ref="C3:C37" si="1">(B3*10) +50</f>
        <v>40.487329434697855</v>
      </c>
    </row>
    <row r="4" spans="1:3" x14ac:dyDescent="0.35">
      <c r="A4">
        <v>3</v>
      </c>
      <c r="B4" s="6">
        <f t="shared" si="0"/>
        <v>-0.75633528265107208</v>
      </c>
      <c r="C4" s="6">
        <f t="shared" si="1"/>
        <v>42.436647173489277</v>
      </c>
    </row>
    <row r="5" spans="1:3" x14ac:dyDescent="0.35">
      <c r="A5">
        <v>4</v>
      </c>
      <c r="B5" s="6">
        <f t="shared" si="0"/>
        <v>-0.56140350877192979</v>
      </c>
      <c r="C5" s="6">
        <f t="shared" si="1"/>
        <v>44.385964912280699</v>
      </c>
    </row>
    <row r="6" spans="1:3" x14ac:dyDescent="0.35">
      <c r="A6">
        <v>5</v>
      </c>
      <c r="B6" s="6">
        <f t="shared" si="0"/>
        <v>-0.3664717348927875</v>
      </c>
      <c r="C6" s="6">
        <f t="shared" si="1"/>
        <v>46.335282651072127</v>
      </c>
    </row>
    <row r="7" spans="1:3" x14ac:dyDescent="0.35">
      <c r="A7">
        <v>6</v>
      </c>
      <c r="B7" s="6">
        <f t="shared" si="0"/>
        <v>-0.17153996101364521</v>
      </c>
      <c r="C7" s="6">
        <f t="shared" si="1"/>
        <v>48.284600389863549</v>
      </c>
    </row>
    <row r="8" spans="1:3" x14ac:dyDescent="0.35">
      <c r="A8">
        <v>7</v>
      </c>
      <c r="B8" s="6">
        <f t="shared" si="0"/>
        <v>2.3391812865497099E-2</v>
      </c>
      <c r="C8" s="6">
        <f t="shared" si="1"/>
        <v>50.23391812865497</v>
      </c>
    </row>
    <row r="9" spans="1:3" x14ac:dyDescent="0.35">
      <c r="A9">
        <v>8</v>
      </c>
      <c r="B9" s="6">
        <f t="shared" si="0"/>
        <v>0.21832358674463939</v>
      </c>
      <c r="C9" s="6">
        <f t="shared" si="1"/>
        <v>52.183235867446392</v>
      </c>
    </row>
    <row r="10" spans="1:3" x14ac:dyDescent="0.35">
      <c r="A10">
        <v>9</v>
      </c>
      <c r="B10" s="6">
        <f t="shared" si="0"/>
        <v>0.41325536062378171</v>
      </c>
      <c r="C10" s="6">
        <f t="shared" si="1"/>
        <v>54.132553606237821</v>
      </c>
    </row>
    <row r="11" spans="1:3" x14ac:dyDescent="0.35">
      <c r="A11">
        <v>10</v>
      </c>
      <c r="B11" s="6">
        <f t="shared" si="0"/>
        <v>0.60818713450292405</v>
      </c>
      <c r="C11" s="6">
        <f t="shared" si="1"/>
        <v>56.081871345029242</v>
      </c>
    </row>
    <row r="12" spans="1:3" x14ac:dyDescent="0.35">
      <c r="A12">
        <v>11</v>
      </c>
      <c r="B12" s="6">
        <f t="shared" si="0"/>
        <v>0.80311890838206634</v>
      </c>
      <c r="C12" s="6">
        <f t="shared" si="1"/>
        <v>58.031189083820664</v>
      </c>
    </row>
    <row r="13" spans="1:3" x14ac:dyDescent="0.35">
      <c r="A13">
        <v>12</v>
      </c>
      <c r="B13" s="6">
        <f t="shared" si="0"/>
        <v>0.99805068226120863</v>
      </c>
      <c r="C13" s="6">
        <f t="shared" si="1"/>
        <v>59.980506822612085</v>
      </c>
    </row>
    <row r="14" spans="1:3" x14ac:dyDescent="0.35">
      <c r="A14">
        <v>13</v>
      </c>
      <c r="B14" s="6">
        <f t="shared" si="0"/>
        <v>1.192982456140351</v>
      </c>
      <c r="C14" s="6">
        <f t="shared" si="1"/>
        <v>61.929824561403507</v>
      </c>
    </row>
    <row r="15" spans="1:3" x14ac:dyDescent="0.35">
      <c r="A15">
        <v>14</v>
      </c>
      <c r="B15" s="6">
        <f t="shared" si="0"/>
        <v>1.3879142300194933</v>
      </c>
      <c r="C15" s="6">
        <f t="shared" si="1"/>
        <v>63.879142300194935</v>
      </c>
    </row>
    <row r="16" spans="1:3" x14ac:dyDescent="0.35">
      <c r="A16">
        <v>15</v>
      </c>
      <c r="B16" s="6">
        <f t="shared" si="0"/>
        <v>1.5828460038986356</v>
      </c>
      <c r="C16" s="6">
        <f t="shared" si="1"/>
        <v>65.82846003898635</v>
      </c>
    </row>
    <row r="17" spans="1:3" x14ac:dyDescent="0.35">
      <c r="A17">
        <v>16</v>
      </c>
      <c r="B17" s="6">
        <f t="shared" si="0"/>
        <v>1.7777777777777779</v>
      </c>
      <c r="C17" s="6">
        <f t="shared" si="1"/>
        <v>67.777777777777771</v>
      </c>
    </row>
    <row r="18" spans="1:3" x14ac:dyDescent="0.35">
      <c r="A18">
        <v>17</v>
      </c>
      <c r="B18" s="6">
        <f t="shared" si="0"/>
        <v>1.9727095516569204</v>
      </c>
      <c r="C18" s="6">
        <f t="shared" si="1"/>
        <v>69.727095516569207</v>
      </c>
    </row>
    <row r="19" spans="1:3" x14ac:dyDescent="0.35">
      <c r="A19">
        <v>18</v>
      </c>
      <c r="B19" s="6">
        <f t="shared" si="0"/>
        <v>2.1676413255360627</v>
      </c>
      <c r="C19" s="6">
        <f t="shared" si="1"/>
        <v>71.676413255360629</v>
      </c>
    </row>
    <row r="20" spans="1:3" x14ac:dyDescent="0.35">
      <c r="A20">
        <v>19</v>
      </c>
      <c r="B20" s="6">
        <f t="shared" si="0"/>
        <v>2.3625730994152048</v>
      </c>
      <c r="C20" s="6">
        <f t="shared" si="1"/>
        <v>73.62573099415205</v>
      </c>
    </row>
    <row r="21" spans="1:3" x14ac:dyDescent="0.35">
      <c r="A21">
        <v>20</v>
      </c>
      <c r="B21" s="6">
        <f t="shared" si="0"/>
        <v>2.5575048732943473</v>
      </c>
      <c r="C21" s="6">
        <f t="shared" si="1"/>
        <v>75.575048732943472</v>
      </c>
    </row>
    <row r="22" spans="1:3" x14ac:dyDescent="0.35">
      <c r="A22">
        <v>21</v>
      </c>
      <c r="B22" s="6">
        <f t="shared" si="0"/>
        <v>2.7524366471734893</v>
      </c>
      <c r="C22" s="6">
        <f t="shared" si="1"/>
        <v>77.524366471734893</v>
      </c>
    </row>
    <row r="23" spans="1:3" x14ac:dyDescent="0.35">
      <c r="A23">
        <v>22</v>
      </c>
      <c r="B23" s="6">
        <f t="shared" si="0"/>
        <v>2.9473684210526319</v>
      </c>
      <c r="C23" s="6">
        <f t="shared" si="1"/>
        <v>79.473684210526315</v>
      </c>
    </row>
    <row r="24" spans="1:3" x14ac:dyDescent="0.35">
      <c r="A24">
        <v>23</v>
      </c>
      <c r="B24" s="6">
        <f t="shared" si="0"/>
        <v>3.1423001949317739</v>
      </c>
      <c r="C24" s="6">
        <f t="shared" si="1"/>
        <v>81.423001949317737</v>
      </c>
    </row>
    <row r="25" spans="1:3" x14ac:dyDescent="0.35">
      <c r="A25">
        <v>24</v>
      </c>
      <c r="B25" s="6">
        <f t="shared" si="0"/>
        <v>3.3372319688109164</v>
      </c>
      <c r="C25" s="6">
        <f t="shared" si="1"/>
        <v>83.372319688109172</v>
      </c>
    </row>
    <row r="26" spans="1:3" x14ac:dyDescent="0.35">
      <c r="A26">
        <v>25</v>
      </c>
      <c r="B26" s="6">
        <f t="shared" si="0"/>
        <v>3.5321637426900589</v>
      </c>
      <c r="C26" s="6">
        <f t="shared" si="1"/>
        <v>85.321637426900594</v>
      </c>
    </row>
    <row r="27" spans="1:3" x14ac:dyDescent="0.35">
      <c r="A27">
        <v>26</v>
      </c>
      <c r="B27" s="6">
        <f t="shared" si="0"/>
        <v>3.727095516569201</v>
      </c>
      <c r="C27" s="6">
        <f t="shared" si="1"/>
        <v>87.270955165692015</v>
      </c>
    </row>
    <row r="28" spans="1:3" x14ac:dyDescent="0.35">
      <c r="A28">
        <v>27</v>
      </c>
      <c r="B28" s="6">
        <f t="shared" si="0"/>
        <v>3.9220272904483435</v>
      </c>
      <c r="C28" s="6">
        <f t="shared" si="1"/>
        <v>89.220272904483437</v>
      </c>
    </row>
    <row r="29" spans="1:3" x14ac:dyDescent="0.35">
      <c r="A29">
        <v>28</v>
      </c>
      <c r="B29" s="6">
        <f t="shared" si="0"/>
        <v>4.116959064327486</v>
      </c>
      <c r="C29" s="6">
        <f t="shared" si="1"/>
        <v>91.169590643274859</v>
      </c>
    </row>
    <row r="30" spans="1:3" x14ac:dyDescent="0.35">
      <c r="A30">
        <v>29</v>
      </c>
      <c r="B30" s="6">
        <f t="shared" si="0"/>
        <v>4.3118908382066277</v>
      </c>
      <c r="C30" s="6">
        <f t="shared" si="1"/>
        <v>93.11890838206628</v>
      </c>
    </row>
    <row r="31" spans="1:3" x14ac:dyDescent="0.35">
      <c r="A31">
        <v>30</v>
      </c>
      <c r="B31" s="6">
        <f t="shared" si="0"/>
        <v>4.5068226120857702</v>
      </c>
      <c r="C31" s="6">
        <f t="shared" si="1"/>
        <v>95.068226120857702</v>
      </c>
    </row>
    <row r="32" spans="1:3" x14ac:dyDescent="0.35">
      <c r="A32">
        <v>31</v>
      </c>
      <c r="B32" s="6">
        <f t="shared" si="0"/>
        <v>4.7017543859649127</v>
      </c>
      <c r="C32" s="6">
        <f t="shared" si="1"/>
        <v>97.017543859649123</v>
      </c>
    </row>
    <row r="33" spans="1:3" x14ac:dyDescent="0.35">
      <c r="A33">
        <v>32</v>
      </c>
      <c r="B33" s="6">
        <f t="shared" si="0"/>
        <v>4.8966861598440552</v>
      </c>
      <c r="C33" s="6">
        <f t="shared" si="1"/>
        <v>98.966861598440545</v>
      </c>
    </row>
    <row r="34" spans="1:3" x14ac:dyDescent="0.35">
      <c r="A34">
        <v>33</v>
      </c>
      <c r="B34" s="6">
        <f t="shared" si="0"/>
        <v>5.0916179337231968</v>
      </c>
      <c r="C34" s="6">
        <f t="shared" si="1"/>
        <v>100.91617933723197</v>
      </c>
    </row>
    <row r="35" spans="1:3" x14ac:dyDescent="0.35">
      <c r="A35">
        <v>34</v>
      </c>
      <c r="B35" s="6">
        <f t="shared" si="0"/>
        <v>5.2865497076023393</v>
      </c>
      <c r="C35" s="6">
        <f t="shared" si="1"/>
        <v>102.86549707602339</v>
      </c>
    </row>
    <row r="36" spans="1:3" x14ac:dyDescent="0.35">
      <c r="A36">
        <v>35</v>
      </c>
      <c r="B36" s="6">
        <f t="shared" si="0"/>
        <v>5.4814814814814818</v>
      </c>
      <c r="C36" s="6">
        <f t="shared" si="1"/>
        <v>104.81481481481481</v>
      </c>
    </row>
    <row r="37" spans="1:3" x14ac:dyDescent="0.35">
      <c r="A37">
        <v>36</v>
      </c>
      <c r="B37" s="6">
        <f t="shared" si="0"/>
        <v>5.6764132553606244</v>
      </c>
      <c r="C37" s="6">
        <f t="shared" si="1"/>
        <v>106.76413255360625</v>
      </c>
    </row>
    <row r="38" spans="1:3" x14ac:dyDescent="0.35">
      <c r="B38"/>
    </row>
    <row r="39" spans="1:3" x14ac:dyDescent="0.35">
      <c r="B39"/>
    </row>
    <row r="40" spans="1:3" x14ac:dyDescent="0.35">
      <c r="B40"/>
    </row>
    <row r="41" spans="1:3" x14ac:dyDescent="0.35">
      <c r="B41"/>
    </row>
    <row r="42" spans="1:3" x14ac:dyDescent="0.35">
      <c r="B42"/>
    </row>
    <row r="43" spans="1:3" x14ac:dyDescent="0.35">
      <c r="B43"/>
    </row>
    <row r="44" spans="1:3" x14ac:dyDescent="0.35">
      <c r="B44"/>
    </row>
    <row r="45" spans="1:3" x14ac:dyDescent="0.35">
      <c r="B45"/>
    </row>
    <row r="46" spans="1:3" x14ac:dyDescent="0.35">
      <c r="B46"/>
      <c r="C46"/>
    </row>
    <row r="47" spans="1:3" x14ac:dyDescent="0.35">
      <c r="B47"/>
      <c r="C4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zoomScale="75" zoomScaleNormal="75" workbookViewId="0">
      <selection activeCell="B9" sqref="B9"/>
    </sheetView>
  </sheetViews>
  <sheetFormatPr defaultRowHeight="14.5" x14ac:dyDescent="0.35"/>
  <cols>
    <col min="2" max="2" width="8.81640625" style="6"/>
    <col min="3" max="3" width="20.7265625" style="6" customWidth="1"/>
  </cols>
  <sheetData>
    <row r="1" spans="1:4" ht="29" x14ac:dyDescent="0.35">
      <c r="A1" s="3" t="s">
        <v>0</v>
      </c>
      <c r="B1" s="5" t="s">
        <v>10</v>
      </c>
      <c r="C1" s="5" t="s">
        <v>1</v>
      </c>
      <c r="D1" s="4"/>
    </row>
    <row r="2" spans="1:4" x14ac:dyDescent="0.35">
      <c r="A2">
        <v>1</v>
      </c>
      <c r="B2" s="6">
        <f>(A2-7.68)/6.15</f>
        <v>-1.0861788617886177</v>
      </c>
      <c r="C2" s="6">
        <f>(B2*10) +50</f>
        <v>39.138211382113823</v>
      </c>
    </row>
    <row r="3" spans="1:4" x14ac:dyDescent="0.35">
      <c r="A3">
        <v>2</v>
      </c>
      <c r="B3" s="6">
        <f t="shared" ref="B3:B34" si="0">(A3-7.68)/6.15</f>
        <v>-0.92357723577235762</v>
      </c>
      <c r="C3" s="6">
        <f t="shared" ref="C3:C34" si="1">(B3*10) +50</f>
        <v>40.764227642276424</v>
      </c>
    </row>
    <row r="4" spans="1:4" x14ac:dyDescent="0.35">
      <c r="A4">
        <v>3</v>
      </c>
      <c r="B4" s="6">
        <f t="shared" si="0"/>
        <v>-0.76097560975609746</v>
      </c>
      <c r="C4" s="6">
        <f t="shared" si="1"/>
        <v>42.390243902439025</v>
      </c>
    </row>
    <row r="5" spans="1:4" x14ac:dyDescent="0.35">
      <c r="A5">
        <v>4</v>
      </c>
      <c r="B5" s="6">
        <f t="shared" si="0"/>
        <v>-0.5983739837398373</v>
      </c>
      <c r="C5" s="6">
        <f t="shared" si="1"/>
        <v>44.016260162601625</v>
      </c>
    </row>
    <row r="6" spans="1:4" x14ac:dyDescent="0.35">
      <c r="A6">
        <v>5</v>
      </c>
      <c r="B6" s="6">
        <f t="shared" si="0"/>
        <v>-0.43577235772357714</v>
      </c>
      <c r="C6" s="6">
        <f t="shared" si="1"/>
        <v>45.642276422764226</v>
      </c>
    </row>
    <row r="7" spans="1:4" x14ac:dyDescent="0.35">
      <c r="A7">
        <v>6</v>
      </c>
      <c r="B7" s="6">
        <f t="shared" si="0"/>
        <v>-0.27317073170731704</v>
      </c>
      <c r="C7" s="6">
        <f t="shared" si="1"/>
        <v>47.268292682926827</v>
      </c>
    </row>
    <row r="8" spans="1:4" x14ac:dyDescent="0.35">
      <c r="A8">
        <v>7</v>
      </c>
      <c r="B8" s="6">
        <f t="shared" si="0"/>
        <v>-0.11056910569105685</v>
      </c>
      <c r="C8" s="6">
        <f t="shared" si="1"/>
        <v>48.894308943089435</v>
      </c>
    </row>
    <row r="9" spans="1:4" x14ac:dyDescent="0.35">
      <c r="A9">
        <v>8</v>
      </c>
      <c r="B9" s="6">
        <f t="shared" si="0"/>
        <v>5.2032520325203294E-2</v>
      </c>
      <c r="C9" s="6">
        <f t="shared" si="1"/>
        <v>50.520325203252035</v>
      </c>
    </row>
    <row r="10" spans="1:4" x14ac:dyDescent="0.35">
      <c r="A10">
        <v>9</v>
      </c>
      <c r="B10" s="6">
        <f t="shared" si="0"/>
        <v>0.21463414634146344</v>
      </c>
      <c r="C10" s="6">
        <f t="shared" si="1"/>
        <v>52.146341463414636</v>
      </c>
    </row>
    <row r="11" spans="1:4" x14ac:dyDescent="0.35">
      <c r="A11">
        <v>10</v>
      </c>
      <c r="B11" s="6">
        <f t="shared" si="0"/>
        <v>0.3772357723577236</v>
      </c>
      <c r="C11" s="6">
        <f t="shared" si="1"/>
        <v>53.772357723577237</v>
      </c>
    </row>
    <row r="12" spans="1:4" x14ac:dyDescent="0.35">
      <c r="A12">
        <v>11</v>
      </c>
      <c r="B12" s="6">
        <f t="shared" si="0"/>
        <v>0.5398373983739837</v>
      </c>
      <c r="C12" s="6">
        <f t="shared" si="1"/>
        <v>55.398373983739837</v>
      </c>
    </row>
    <row r="13" spans="1:4" x14ac:dyDescent="0.35">
      <c r="A13">
        <v>12</v>
      </c>
      <c r="B13" s="6">
        <f t="shared" si="0"/>
        <v>0.70243902439024386</v>
      </c>
      <c r="C13" s="6">
        <f t="shared" si="1"/>
        <v>57.024390243902438</v>
      </c>
    </row>
    <row r="14" spans="1:4" x14ac:dyDescent="0.35">
      <c r="A14">
        <v>13</v>
      </c>
      <c r="B14" s="6">
        <f t="shared" si="0"/>
        <v>0.86504065040650402</v>
      </c>
      <c r="C14" s="6">
        <f t="shared" si="1"/>
        <v>58.650406504065039</v>
      </c>
    </row>
    <row r="15" spans="1:4" x14ac:dyDescent="0.35">
      <c r="A15">
        <v>14</v>
      </c>
      <c r="B15" s="6">
        <f t="shared" si="0"/>
        <v>1.0276422764227642</v>
      </c>
      <c r="C15" s="6">
        <f t="shared" si="1"/>
        <v>60.27642276422764</v>
      </c>
    </row>
    <row r="16" spans="1:4" x14ac:dyDescent="0.35">
      <c r="A16">
        <v>15</v>
      </c>
      <c r="B16" s="6">
        <f t="shared" si="0"/>
        <v>1.1902439024390243</v>
      </c>
      <c r="C16" s="6">
        <f t="shared" si="1"/>
        <v>61.902439024390247</v>
      </c>
    </row>
    <row r="17" spans="1:3" x14ac:dyDescent="0.35">
      <c r="A17">
        <v>16</v>
      </c>
      <c r="B17" s="6">
        <f t="shared" si="0"/>
        <v>1.3528455284552845</v>
      </c>
      <c r="C17" s="6">
        <f t="shared" si="1"/>
        <v>63.528455284552848</v>
      </c>
    </row>
    <row r="18" spans="1:3" x14ac:dyDescent="0.35">
      <c r="A18">
        <v>17</v>
      </c>
      <c r="B18" s="6">
        <f t="shared" si="0"/>
        <v>1.5154471544715447</v>
      </c>
      <c r="C18" s="6">
        <f t="shared" si="1"/>
        <v>65.154471544715449</v>
      </c>
    </row>
    <row r="19" spans="1:3" x14ac:dyDescent="0.35">
      <c r="A19">
        <v>18</v>
      </c>
      <c r="B19" s="6">
        <f t="shared" si="0"/>
        <v>1.6780487804878048</v>
      </c>
      <c r="C19" s="6">
        <f t="shared" si="1"/>
        <v>66.780487804878049</v>
      </c>
    </row>
    <row r="20" spans="1:3" x14ac:dyDescent="0.35">
      <c r="A20">
        <v>19</v>
      </c>
      <c r="B20" s="6">
        <f t="shared" si="0"/>
        <v>1.840650406504065</v>
      </c>
      <c r="C20" s="6">
        <f t="shared" si="1"/>
        <v>68.40650406504065</v>
      </c>
    </row>
    <row r="21" spans="1:3" x14ac:dyDescent="0.35">
      <c r="A21">
        <v>20</v>
      </c>
      <c r="B21" s="6">
        <f t="shared" si="0"/>
        <v>2.0032520325203254</v>
      </c>
      <c r="C21" s="6">
        <f t="shared" si="1"/>
        <v>70.032520325203251</v>
      </c>
    </row>
    <row r="22" spans="1:3" x14ac:dyDescent="0.35">
      <c r="A22">
        <v>21</v>
      </c>
      <c r="B22" s="6">
        <f t="shared" si="0"/>
        <v>2.1658536585365851</v>
      </c>
      <c r="C22" s="6">
        <f t="shared" si="1"/>
        <v>71.658536585365852</v>
      </c>
    </row>
    <row r="23" spans="1:3" x14ac:dyDescent="0.35">
      <c r="A23">
        <v>22</v>
      </c>
      <c r="B23" s="6">
        <f t="shared" si="0"/>
        <v>2.3284552845528452</v>
      </c>
      <c r="C23" s="6">
        <f t="shared" si="1"/>
        <v>73.284552845528452</v>
      </c>
    </row>
    <row r="24" spans="1:3" x14ac:dyDescent="0.35">
      <c r="A24">
        <v>23</v>
      </c>
      <c r="B24" s="6">
        <f t="shared" si="0"/>
        <v>2.4910569105691054</v>
      </c>
      <c r="C24" s="6">
        <f t="shared" si="1"/>
        <v>74.910569105691053</v>
      </c>
    </row>
    <row r="25" spans="1:3" x14ac:dyDescent="0.35">
      <c r="A25">
        <v>24</v>
      </c>
      <c r="B25" s="6">
        <f t="shared" si="0"/>
        <v>2.6536585365853655</v>
      </c>
      <c r="C25" s="6">
        <f t="shared" si="1"/>
        <v>76.536585365853654</v>
      </c>
    </row>
    <row r="26" spans="1:3" x14ac:dyDescent="0.35">
      <c r="A26">
        <v>25</v>
      </c>
      <c r="B26" s="6">
        <f t="shared" si="0"/>
        <v>2.8162601626016257</v>
      </c>
      <c r="C26" s="6">
        <f t="shared" si="1"/>
        <v>78.162601626016254</v>
      </c>
    </row>
    <row r="27" spans="1:3" x14ac:dyDescent="0.35">
      <c r="A27">
        <v>26</v>
      </c>
      <c r="B27" s="6">
        <f t="shared" si="0"/>
        <v>2.9788617886178859</v>
      </c>
      <c r="C27" s="6">
        <f t="shared" si="1"/>
        <v>79.788617886178855</v>
      </c>
    </row>
    <row r="28" spans="1:3" x14ac:dyDescent="0.35">
      <c r="A28">
        <v>27</v>
      </c>
      <c r="B28" s="6">
        <f t="shared" si="0"/>
        <v>3.141463414634146</v>
      </c>
      <c r="C28" s="6">
        <f t="shared" si="1"/>
        <v>81.414634146341456</v>
      </c>
    </row>
    <row r="29" spans="1:3" x14ac:dyDescent="0.35">
      <c r="A29">
        <v>28</v>
      </c>
      <c r="B29" s="6">
        <f t="shared" si="0"/>
        <v>3.3040650406504062</v>
      </c>
      <c r="C29" s="6">
        <f t="shared" si="1"/>
        <v>83.040650406504056</v>
      </c>
    </row>
    <row r="30" spans="1:3" x14ac:dyDescent="0.35">
      <c r="A30">
        <v>29</v>
      </c>
      <c r="B30" s="6">
        <f t="shared" si="0"/>
        <v>3.4666666666666663</v>
      </c>
      <c r="C30" s="6">
        <f t="shared" si="1"/>
        <v>84.666666666666657</v>
      </c>
    </row>
    <row r="31" spans="1:3" x14ac:dyDescent="0.35">
      <c r="A31">
        <v>30</v>
      </c>
      <c r="B31" s="6">
        <f t="shared" si="0"/>
        <v>3.6292682926829265</v>
      </c>
      <c r="C31" s="6">
        <f t="shared" si="1"/>
        <v>86.292682926829258</v>
      </c>
    </row>
    <row r="32" spans="1:3" x14ac:dyDescent="0.35">
      <c r="A32">
        <v>31</v>
      </c>
      <c r="B32" s="6">
        <f t="shared" si="0"/>
        <v>3.7918699186991867</v>
      </c>
      <c r="C32" s="6">
        <f t="shared" si="1"/>
        <v>87.918699186991859</v>
      </c>
    </row>
    <row r="33" spans="1:3" x14ac:dyDescent="0.35">
      <c r="A33">
        <v>32</v>
      </c>
      <c r="B33" s="6">
        <f t="shared" si="0"/>
        <v>3.9544715447154468</v>
      </c>
      <c r="C33" s="6">
        <f t="shared" si="1"/>
        <v>89.544715447154459</v>
      </c>
    </row>
    <row r="34" spans="1:3" x14ac:dyDescent="0.35">
      <c r="A34">
        <v>33</v>
      </c>
      <c r="B34" s="6">
        <f t="shared" si="0"/>
        <v>4.1170731707317074</v>
      </c>
      <c r="C34" s="6">
        <f t="shared" si="1"/>
        <v>91.170731707317074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zoomScale="75" zoomScaleNormal="75" workbookViewId="0">
      <selection activeCell="B12" sqref="B12"/>
    </sheetView>
  </sheetViews>
  <sheetFormatPr defaultRowHeight="14.5" x14ac:dyDescent="0.35"/>
  <cols>
    <col min="2" max="2" width="9.453125" bestFit="1" customWidth="1"/>
    <col min="3" max="3" width="20.7265625" customWidth="1"/>
  </cols>
  <sheetData>
    <row r="1" spans="1:4" x14ac:dyDescent="0.35">
      <c r="A1" s="2" t="s">
        <v>0</v>
      </c>
      <c r="B1" s="8" t="s">
        <v>10</v>
      </c>
      <c r="C1" s="8" t="s">
        <v>11</v>
      </c>
      <c r="D1" s="7"/>
    </row>
    <row r="2" spans="1:4" x14ac:dyDescent="0.35">
      <c r="A2">
        <v>1</v>
      </c>
      <c r="B2" s="1">
        <f xml:space="preserve"> (A2-9.67)/6.64</f>
        <v>-1.3057228915662651</v>
      </c>
      <c r="C2" s="1">
        <f xml:space="preserve"> (B2*10) +50</f>
        <v>36.942771084337352</v>
      </c>
    </row>
    <row r="3" spans="1:4" x14ac:dyDescent="0.35">
      <c r="A3">
        <v>2</v>
      </c>
      <c r="B3" s="1">
        <f t="shared" ref="B3:B37" si="0" xml:space="preserve"> (A3-9.67)/6.64</f>
        <v>-1.155120481927711</v>
      </c>
      <c r="C3" s="1">
        <f t="shared" ref="C3:C37" si="1" xml:space="preserve"> (B3*10) +50</f>
        <v>38.44879518072289</v>
      </c>
    </row>
    <row r="4" spans="1:4" x14ac:dyDescent="0.35">
      <c r="A4">
        <v>3</v>
      </c>
      <c r="B4" s="1">
        <f t="shared" si="0"/>
        <v>-1.0045180722891567</v>
      </c>
      <c r="C4" s="1">
        <f t="shared" si="1"/>
        <v>39.954819277108435</v>
      </c>
    </row>
    <row r="5" spans="1:4" x14ac:dyDescent="0.35">
      <c r="A5">
        <v>4</v>
      </c>
      <c r="B5" s="1">
        <f t="shared" si="0"/>
        <v>-0.85391566265060248</v>
      </c>
      <c r="C5" s="1">
        <f t="shared" si="1"/>
        <v>41.460843373493972</v>
      </c>
    </row>
    <row r="6" spans="1:4" x14ac:dyDescent="0.35">
      <c r="A6">
        <v>5</v>
      </c>
      <c r="B6" s="1">
        <f t="shared" si="0"/>
        <v>-0.70331325301204817</v>
      </c>
      <c r="C6" s="1">
        <f t="shared" si="1"/>
        <v>42.966867469879517</v>
      </c>
    </row>
    <row r="7" spans="1:4" x14ac:dyDescent="0.35">
      <c r="A7">
        <v>6</v>
      </c>
      <c r="B7" s="1">
        <f t="shared" si="0"/>
        <v>-0.55271084337349397</v>
      </c>
      <c r="C7" s="1">
        <f t="shared" si="1"/>
        <v>44.472891566265062</v>
      </c>
    </row>
    <row r="8" spans="1:4" x14ac:dyDescent="0.35">
      <c r="A8">
        <v>7</v>
      </c>
      <c r="B8" s="1">
        <f t="shared" si="0"/>
        <v>-0.40210843373493976</v>
      </c>
      <c r="C8" s="1">
        <f t="shared" si="1"/>
        <v>45.9789156626506</v>
      </c>
    </row>
    <row r="9" spans="1:4" x14ac:dyDescent="0.35">
      <c r="A9">
        <v>8</v>
      </c>
      <c r="B9" s="1">
        <f t="shared" si="0"/>
        <v>-0.25150602409638556</v>
      </c>
      <c r="C9" s="1">
        <f t="shared" si="1"/>
        <v>47.484939759036145</v>
      </c>
    </row>
    <row r="10" spans="1:4" x14ac:dyDescent="0.35">
      <c r="A10">
        <v>9</v>
      </c>
      <c r="B10" s="1">
        <f t="shared" si="0"/>
        <v>-0.10090361445783132</v>
      </c>
      <c r="C10" s="1">
        <f t="shared" si="1"/>
        <v>48.99096385542169</v>
      </c>
    </row>
    <row r="11" spans="1:4" x14ac:dyDescent="0.35">
      <c r="A11">
        <v>10</v>
      </c>
      <c r="B11" s="1">
        <f t="shared" si="0"/>
        <v>4.9698795180722906E-2</v>
      </c>
      <c r="C11" s="1">
        <f t="shared" si="1"/>
        <v>50.496987951807228</v>
      </c>
    </row>
    <row r="12" spans="1:4" x14ac:dyDescent="0.35">
      <c r="A12">
        <v>11</v>
      </c>
      <c r="B12" s="1">
        <f t="shared" si="0"/>
        <v>0.20030120481927713</v>
      </c>
      <c r="C12" s="1">
        <f t="shared" si="1"/>
        <v>52.003012048192772</v>
      </c>
    </row>
    <row r="13" spans="1:4" x14ac:dyDescent="0.35">
      <c r="A13">
        <v>12</v>
      </c>
      <c r="B13" s="1">
        <f t="shared" si="0"/>
        <v>0.35090361445783136</v>
      </c>
      <c r="C13" s="1">
        <f t="shared" si="1"/>
        <v>53.509036144578317</v>
      </c>
    </row>
    <row r="14" spans="1:4" x14ac:dyDescent="0.35">
      <c r="A14">
        <v>13</v>
      </c>
      <c r="B14" s="1">
        <f t="shared" si="0"/>
        <v>0.50150602409638556</v>
      </c>
      <c r="C14" s="1">
        <f t="shared" si="1"/>
        <v>55.015060240963855</v>
      </c>
    </row>
    <row r="15" spans="1:4" x14ac:dyDescent="0.35">
      <c r="A15">
        <v>14</v>
      </c>
      <c r="B15" s="1">
        <f t="shared" si="0"/>
        <v>0.65210843373493976</v>
      </c>
      <c r="C15" s="1">
        <f t="shared" si="1"/>
        <v>56.5210843373494</v>
      </c>
    </row>
    <row r="16" spans="1:4" x14ac:dyDescent="0.35">
      <c r="A16">
        <v>15</v>
      </c>
      <c r="B16" s="1">
        <f t="shared" si="0"/>
        <v>0.80271084337349408</v>
      </c>
      <c r="C16" s="1">
        <f t="shared" si="1"/>
        <v>58.027108433734938</v>
      </c>
    </row>
    <row r="17" spans="1:3" x14ac:dyDescent="0.35">
      <c r="A17">
        <v>16</v>
      </c>
      <c r="B17" s="1">
        <f t="shared" si="0"/>
        <v>0.95331325301204828</v>
      </c>
      <c r="C17" s="1">
        <f t="shared" si="1"/>
        <v>59.533132530120483</v>
      </c>
    </row>
    <row r="18" spans="1:3" x14ac:dyDescent="0.35">
      <c r="A18">
        <v>17</v>
      </c>
      <c r="B18" s="1">
        <f t="shared" si="0"/>
        <v>1.1039156626506024</v>
      </c>
      <c r="C18" s="1">
        <f t="shared" si="1"/>
        <v>61.039156626506028</v>
      </c>
    </row>
    <row r="19" spans="1:3" x14ac:dyDescent="0.35">
      <c r="A19">
        <v>18</v>
      </c>
      <c r="B19" s="1">
        <f t="shared" si="0"/>
        <v>1.2545180722891567</v>
      </c>
      <c r="C19" s="1">
        <f t="shared" si="1"/>
        <v>62.545180722891565</v>
      </c>
    </row>
    <row r="20" spans="1:3" x14ac:dyDescent="0.35">
      <c r="A20">
        <v>19</v>
      </c>
      <c r="B20" s="1">
        <f t="shared" si="0"/>
        <v>1.405120481927711</v>
      </c>
      <c r="C20" s="1">
        <f t="shared" si="1"/>
        <v>64.051204819277103</v>
      </c>
    </row>
    <row r="21" spans="1:3" x14ac:dyDescent="0.35">
      <c r="A21">
        <v>20</v>
      </c>
      <c r="B21" s="1">
        <f t="shared" si="0"/>
        <v>1.5557228915662651</v>
      </c>
      <c r="C21" s="1">
        <f t="shared" si="1"/>
        <v>65.557228915662648</v>
      </c>
    </row>
    <row r="22" spans="1:3" x14ac:dyDescent="0.35">
      <c r="A22">
        <v>21</v>
      </c>
      <c r="B22" s="1">
        <f t="shared" si="0"/>
        <v>1.7063253012048194</v>
      </c>
      <c r="C22" s="1">
        <f t="shared" si="1"/>
        <v>67.063253012048193</v>
      </c>
    </row>
    <row r="23" spans="1:3" x14ac:dyDescent="0.35">
      <c r="A23">
        <v>22</v>
      </c>
      <c r="B23" s="1">
        <f t="shared" si="0"/>
        <v>1.8569277108433735</v>
      </c>
      <c r="C23" s="1">
        <f t="shared" si="1"/>
        <v>68.569277108433738</v>
      </c>
    </row>
    <row r="24" spans="1:3" x14ac:dyDescent="0.35">
      <c r="A24">
        <v>23</v>
      </c>
      <c r="B24" s="1">
        <f t="shared" si="0"/>
        <v>2.007530120481928</v>
      </c>
      <c r="C24" s="1">
        <f t="shared" si="1"/>
        <v>70.075301204819283</v>
      </c>
    </row>
    <row r="25" spans="1:3" x14ac:dyDescent="0.35">
      <c r="A25">
        <v>24</v>
      </c>
      <c r="B25" s="1">
        <f t="shared" si="0"/>
        <v>2.1581325301204819</v>
      </c>
      <c r="C25" s="1">
        <f t="shared" si="1"/>
        <v>71.581325301204828</v>
      </c>
    </row>
    <row r="26" spans="1:3" x14ac:dyDescent="0.35">
      <c r="A26">
        <v>25</v>
      </c>
      <c r="B26" s="1">
        <f t="shared" si="0"/>
        <v>2.3087349397590362</v>
      </c>
      <c r="C26" s="1">
        <f t="shared" si="1"/>
        <v>73.087349397590359</v>
      </c>
    </row>
    <row r="27" spans="1:3" x14ac:dyDescent="0.35">
      <c r="A27">
        <v>26</v>
      </c>
      <c r="B27" s="1">
        <f t="shared" si="0"/>
        <v>2.4593373493975901</v>
      </c>
      <c r="C27" s="1">
        <f t="shared" si="1"/>
        <v>74.593373493975903</v>
      </c>
    </row>
    <row r="28" spans="1:3" x14ac:dyDescent="0.35">
      <c r="A28">
        <v>27</v>
      </c>
      <c r="B28" s="1">
        <f t="shared" si="0"/>
        <v>2.6099397590361444</v>
      </c>
      <c r="C28" s="1">
        <f t="shared" si="1"/>
        <v>76.099397590361448</v>
      </c>
    </row>
    <row r="29" spans="1:3" x14ac:dyDescent="0.35">
      <c r="A29">
        <v>28</v>
      </c>
      <c r="B29" s="1">
        <f t="shared" si="0"/>
        <v>2.7605421686746987</v>
      </c>
      <c r="C29" s="1">
        <f t="shared" si="1"/>
        <v>77.605421686746979</v>
      </c>
    </row>
    <row r="30" spans="1:3" x14ac:dyDescent="0.35">
      <c r="A30">
        <v>29</v>
      </c>
      <c r="B30" s="1">
        <f t="shared" si="0"/>
        <v>2.911144578313253</v>
      </c>
      <c r="C30" s="1">
        <f t="shared" si="1"/>
        <v>79.111445783132524</v>
      </c>
    </row>
    <row r="31" spans="1:3" x14ac:dyDescent="0.35">
      <c r="A31">
        <v>30</v>
      </c>
      <c r="B31" s="1">
        <f t="shared" si="0"/>
        <v>3.0617469879518073</v>
      </c>
      <c r="C31" s="1">
        <f t="shared" si="1"/>
        <v>80.617469879518069</v>
      </c>
    </row>
    <row r="32" spans="1:3" x14ac:dyDescent="0.35">
      <c r="A32">
        <v>31</v>
      </c>
      <c r="B32" s="1">
        <f t="shared" si="0"/>
        <v>3.2123493975903612</v>
      </c>
      <c r="C32" s="1">
        <f t="shared" si="1"/>
        <v>82.123493975903614</v>
      </c>
    </row>
    <row r="33" spans="1:3" x14ac:dyDescent="0.35">
      <c r="A33">
        <v>32</v>
      </c>
      <c r="B33" s="1">
        <f t="shared" si="0"/>
        <v>3.3629518072289155</v>
      </c>
      <c r="C33" s="1">
        <f t="shared" si="1"/>
        <v>83.629518072289159</v>
      </c>
    </row>
    <row r="34" spans="1:3" x14ac:dyDescent="0.35">
      <c r="A34">
        <v>33</v>
      </c>
      <c r="B34" s="1">
        <f t="shared" si="0"/>
        <v>3.5135542168674698</v>
      </c>
      <c r="C34" s="1">
        <f t="shared" si="1"/>
        <v>85.135542168674704</v>
      </c>
    </row>
    <row r="35" spans="1:3" x14ac:dyDescent="0.35">
      <c r="A35">
        <v>34</v>
      </c>
      <c r="B35" s="1">
        <f t="shared" si="0"/>
        <v>3.6641566265060241</v>
      </c>
      <c r="C35" s="1">
        <f t="shared" si="1"/>
        <v>86.641566265060248</v>
      </c>
    </row>
    <row r="36" spans="1:3" x14ac:dyDescent="0.35">
      <c r="A36">
        <v>35</v>
      </c>
      <c r="B36" s="1">
        <f t="shared" si="0"/>
        <v>3.8147590361445785</v>
      </c>
      <c r="C36" s="1">
        <f t="shared" si="1"/>
        <v>88.147590361445793</v>
      </c>
    </row>
    <row r="37" spans="1:3" x14ac:dyDescent="0.35">
      <c r="A37">
        <v>36</v>
      </c>
      <c r="B37" s="1">
        <f t="shared" si="0"/>
        <v>3.9653614457831323</v>
      </c>
      <c r="C37" s="1">
        <f t="shared" si="1"/>
        <v>89.653614457831324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S1 Descriptive statistics</vt:lpstr>
      <vt:lpstr>Table S2 PMCQi</vt:lpstr>
      <vt:lpstr>Table S3 Forgetting Behaviors</vt:lpstr>
      <vt:lpstr>Table S4 Memory Concerns</vt:lpstr>
      <vt:lpstr>Table S5 Retrieval Failures</vt:lpstr>
      <vt:lpstr>'Table S1 Descriptive statistics'!OLE_LINK3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sugden</dc:creator>
  <cp:lastModifiedBy>nicole sugden</cp:lastModifiedBy>
  <dcterms:created xsi:type="dcterms:W3CDTF">2021-03-07T07:23:51Z</dcterms:created>
  <dcterms:modified xsi:type="dcterms:W3CDTF">2026-06-23T09:28:22Z</dcterms:modified>
</cp:coreProperties>
</file>