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gpeatf01\Downloads\"/>
    </mc:Choice>
  </mc:AlternateContent>
  <xr:revisionPtr revIDLastSave="0" documentId="8_{CA5187C9-1042-4C3B-A8D3-AA655345C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heet" sheetId="2" r:id="rId1"/>
    <sheet name="Budget Reconciliation Sheet" sheetId="4" r:id="rId2"/>
    <sheet name="Information" sheetId="1" r:id="rId3"/>
    <sheet name="Example Budget sheet" sheetId="3" r:id="rId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31" i="3"/>
  <c r="F30" i="3"/>
  <c r="F29" i="3"/>
  <c r="F28" i="3"/>
  <c r="F33" i="3" s="1"/>
  <c r="E33" i="4" l="1"/>
  <c r="F32" i="4"/>
  <c r="F31" i="4"/>
  <c r="F30" i="4"/>
  <c r="F29" i="4"/>
  <c r="F28" i="4"/>
  <c r="D23" i="4"/>
  <c r="J11" i="4" s="1"/>
  <c r="F29" i="2"/>
  <c r="F30" i="2"/>
  <c r="F31" i="2"/>
  <c r="F32" i="2"/>
  <c r="F28" i="2"/>
  <c r="E33" i="3"/>
  <c r="E23" i="3"/>
  <c r="J11" i="3" s="1"/>
  <c r="D23" i="3"/>
  <c r="E33" i="2"/>
  <c r="D23" i="2"/>
  <c r="C7" i="2" s="1"/>
  <c r="J10" i="3" l="1"/>
  <c r="J13" i="3" s="1"/>
  <c r="F33" i="4"/>
  <c r="J10" i="4" s="1"/>
  <c r="J13" i="4" s="1"/>
  <c r="F33" i="2"/>
  <c r="I10" i="2" s="1"/>
  <c r="I11" i="2"/>
  <c r="I13" i="2" l="1"/>
</calcChain>
</file>

<file path=xl/sharedStrings.xml><?xml version="1.0" encoding="utf-8"?>
<sst xmlns="http://schemas.openxmlformats.org/spreadsheetml/2006/main" count="236" uniqueCount="116">
  <si>
    <t>INFORMATION ON BUDGET</t>
  </si>
  <si>
    <t>If you have any questions about anything in the budget contact your SRCO.</t>
  </si>
  <si>
    <t>Email:</t>
  </si>
  <si>
    <t>clubs@csu.edu.au</t>
  </si>
  <si>
    <t>Types of payment</t>
  </si>
  <si>
    <t>Uses</t>
  </si>
  <si>
    <t>Unimarket</t>
  </si>
  <si>
    <t>Promaster</t>
  </si>
  <si>
    <t xml:space="preserve">AirPlus </t>
  </si>
  <si>
    <t>Examples of Uses</t>
  </si>
  <si>
    <t>Online Shop</t>
  </si>
  <si>
    <t>Merchandise, event tickets, membership</t>
  </si>
  <si>
    <t>In Person</t>
  </si>
  <si>
    <t>Other</t>
  </si>
  <si>
    <t>Address</t>
  </si>
  <si>
    <t>Selling Merchandise</t>
  </si>
  <si>
    <t>Selling merchandising with a small profit.</t>
  </si>
  <si>
    <t>Sausage Sizzles</t>
  </si>
  <si>
    <t>Bunnings sausage sizzles can bring in a good amount of profit.</t>
  </si>
  <si>
    <t>SSAF</t>
  </si>
  <si>
    <t>Talk to your SRCO about SSAF funding applications.</t>
  </si>
  <si>
    <t>SRC funding</t>
  </si>
  <si>
    <t>Talk to your SRCO about SRC grants that may be available for your club.</t>
  </si>
  <si>
    <t>Memberships</t>
  </si>
  <si>
    <t>Charging membership fees.</t>
  </si>
  <si>
    <t>CLUB NAME</t>
  </si>
  <si>
    <t>EVENT NAME</t>
  </si>
  <si>
    <t>EVENT DATE</t>
  </si>
  <si>
    <t>EVENT TIME</t>
  </si>
  <si>
    <t>EVENT LOCATION</t>
  </si>
  <si>
    <t>TICKETS</t>
  </si>
  <si>
    <t>FUNDING APPROVED</t>
  </si>
  <si>
    <t>Expense</t>
  </si>
  <si>
    <t>Supplier</t>
  </si>
  <si>
    <t>Amount Approved</t>
  </si>
  <si>
    <t>Actual Amount</t>
  </si>
  <si>
    <t>Payment Type</t>
  </si>
  <si>
    <t>Date Invoice Sent to SRCO</t>
  </si>
  <si>
    <t>Details</t>
  </si>
  <si>
    <t>Deposit</t>
  </si>
  <si>
    <t>Catering</t>
  </si>
  <si>
    <t>TOTAL INCOME</t>
  </si>
  <si>
    <t>Drinks</t>
  </si>
  <si>
    <t>Transport</t>
  </si>
  <si>
    <t>Entertainment</t>
  </si>
  <si>
    <t>Decorations</t>
  </si>
  <si>
    <t>Photography</t>
  </si>
  <si>
    <t>Photobooth</t>
  </si>
  <si>
    <t>Security</t>
  </si>
  <si>
    <t>Totals</t>
  </si>
  <si>
    <t>-</t>
  </si>
  <si>
    <t>Sale Item</t>
  </si>
  <si>
    <t>Sale Price (Ea)</t>
  </si>
  <si>
    <t>Tickets</t>
  </si>
  <si>
    <t>Merchandise</t>
  </si>
  <si>
    <t>Communications Student Society</t>
  </si>
  <si>
    <t>Communications Ball</t>
  </si>
  <si>
    <t>DATE</t>
  </si>
  <si>
    <t>TIME</t>
  </si>
  <si>
    <t>1900-2300</t>
  </si>
  <si>
    <t>LOCATION</t>
  </si>
  <si>
    <t>Rafters</t>
  </si>
  <si>
    <t>Yes</t>
  </si>
  <si>
    <t>N/A</t>
  </si>
  <si>
    <t>Cheers</t>
  </si>
  <si>
    <t>Dinners</t>
  </si>
  <si>
    <t>Complimentary Drink</t>
  </si>
  <si>
    <t>Dj Comms</t>
  </si>
  <si>
    <t xml:space="preserve">4 hours of DJ </t>
  </si>
  <si>
    <t>Various</t>
  </si>
  <si>
    <t>AirPlus</t>
  </si>
  <si>
    <t>Kmart, Bunnings, Spotlight</t>
  </si>
  <si>
    <t>Photographer</t>
  </si>
  <si>
    <t>2 hours of photographer</t>
  </si>
  <si>
    <t>4 hours of photobooth</t>
  </si>
  <si>
    <t>BRS</t>
  </si>
  <si>
    <t>4 hours of externally hired security</t>
  </si>
  <si>
    <t>shirt company, glass company</t>
  </si>
  <si>
    <t>Club Online Shop</t>
  </si>
  <si>
    <t>Used to cover event costs</t>
  </si>
  <si>
    <t>event tshirt</t>
  </si>
  <si>
    <t>event glass</t>
  </si>
  <si>
    <t>Preferred method of payment SRCO will need to raise a purchase order from a quote.  Upon reciept of invoice payment will be made  via bank transfer.</t>
  </si>
  <si>
    <t>Can be used for online and some instore purchases - this option has limitations please talk to your SRCO first</t>
  </si>
  <si>
    <t xml:space="preserve">Student Reimbursement </t>
  </si>
  <si>
    <t xml:space="preserve">NOTE:   it can take up to 30days to make a payment in unimarket </t>
  </si>
  <si>
    <t>Staff purchase card - talk to the SRCO about this prior to submission of your budget.</t>
  </si>
  <si>
    <t>Taking payment</t>
  </si>
  <si>
    <t>Tickets on the door - CSU is cashless University,  see your SRCO for an EFTPOS machine</t>
  </si>
  <si>
    <t>NOTE:   Avoid taking cash payments where possible - see your SRCO for banking instructions</t>
  </si>
  <si>
    <t>Address required is the street address (NOT THE PO BOX)</t>
  </si>
  <si>
    <t xml:space="preserve">ABN </t>
  </si>
  <si>
    <t>This should be the last option, remember to keep your receipts.   Contact your SRCO for the form.</t>
  </si>
  <si>
    <t>This is required to set up suppliers - or if a business doesn't have an ABN they will need  complete a statement by supplier form (ATO form)</t>
  </si>
  <si>
    <t>Supplier Creation</t>
  </si>
  <si>
    <t>You will need to see your SRCO</t>
  </si>
  <si>
    <t>Raising money</t>
  </si>
  <si>
    <t>Selling Tickets</t>
  </si>
  <si>
    <t>Set ticket price to cover event expenses</t>
  </si>
  <si>
    <t>Sponsorship</t>
  </si>
  <si>
    <t>You could approach businesses for sponsorship - they may donate money or in kind donations (eg: free room hire)</t>
  </si>
  <si>
    <t xml:space="preserve">NOTE:   SSAF and SRC funding must be requested in advance </t>
  </si>
  <si>
    <t>Anticipated Sales</t>
  </si>
  <si>
    <t>EXPENDITURE APPROVED</t>
  </si>
  <si>
    <t>TOTAL EXPENSES</t>
  </si>
  <si>
    <t>PROFIT/LOSS</t>
  </si>
  <si>
    <t>Anticipated Profit/Loss</t>
  </si>
  <si>
    <t>Income</t>
  </si>
  <si>
    <t>Total</t>
  </si>
  <si>
    <t>Actual Sales</t>
  </si>
  <si>
    <t>Notes</t>
  </si>
  <si>
    <t>Sold Through</t>
  </si>
  <si>
    <t>Expenditure</t>
  </si>
  <si>
    <t>Estimated Cost</t>
  </si>
  <si>
    <t>Actual Profit/Loss</t>
  </si>
  <si>
    <t>{Enter information here}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</si>
</sst>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1C4587"/>
      <name val="Arial"/>
      <family val="2"/>
      <scheme val="minor"/>
    </font>
    <font>
      <sz val="24"/>
      <color rgb="FF000000"/>
      <name val="Arial"/>
      <family val="2"/>
      <scheme val="minor"/>
    </font>
    <font>
      <u/>
      <sz val="10"/>
      <color rgb="FF1C4587"/>
      <name val="Arial"/>
      <family val="2"/>
    </font>
    <font>
      <u/>
      <sz val="10"/>
      <color rgb="FF1C4587"/>
      <name val="Arial"/>
      <family val="2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7" tint="0.59999389629810485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CCCCC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6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7" fillId="3" borderId="0" xfId="0" applyFont="1" applyFill="1"/>
    <xf numFmtId="0" fontId="3" fillId="6" borderId="0" xfId="0" applyFont="1" applyFill="1"/>
    <xf numFmtId="0" fontId="3" fillId="0" borderId="0" xfId="0" applyFont="1" applyAlignment="1">
      <alignment horizontal="center"/>
    </xf>
    <xf numFmtId="0" fontId="0" fillId="10" borderId="0" xfId="0" applyFill="1"/>
    <xf numFmtId="0" fontId="3" fillId="11" borderId="0" xfId="0" applyFont="1" applyFill="1"/>
    <xf numFmtId="0" fontId="3" fillId="12" borderId="0" xfId="0" applyFont="1" applyFill="1"/>
    <xf numFmtId="0" fontId="3" fillId="13" borderId="0" xfId="0" applyFont="1" applyFill="1"/>
    <xf numFmtId="0" fontId="0" fillId="14" borderId="0" xfId="0" applyFill="1"/>
    <xf numFmtId="0" fontId="3" fillId="15" borderId="0" xfId="0" applyFont="1" applyFill="1"/>
    <xf numFmtId="0" fontId="2" fillId="3" borderId="0" xfId="0" applyFont="1" applyFill="1"/>
    <xf numFmtId="0" fontId="2" fillId="4" borderId="0" xfId="0" applyFont="1" applyFill="1"/>
    <xf numFmtId="0" fontId="9" fillId="3" borderId="0" xfId="0" applyFont="1" applyFill="1"/>
    <xf numFmtId="0" fontId="11" fillId="0" borderId="1" xfId="0" applyFont="1" applyBorder="1"/>
    <xf numFmtId="0" fontId="9" fillId="6" borderId="2" xfId="0" applyFont="1" applyFill="1" applyBorder="1"/>
    <xf numFmtId="0" fontId="8" fillId="0" borderId="0" xfId="0" applyFont="1"/>
    <xf numFmtId="0" fontId="9" fillId="6" borderId="3" xfId="0" applyFont="1" applyFill="1" applyBorder="1"/>
    <xf numFmtId="164" fontId="9" fillId="7" borderId="3" xfId="0" applyNumberFormat="1" applyFont="1" applyFill="1" applyBorder="1"/>
    <xf numFmtId="0" fontId="2" fillId="6" borderId="3" xfId="0" applyFont="1" applyFill="1" applyBorder="1"/>
    <xf numFmtId="0" fontId="2" fillId="7" borderId="3" xfId="0" applyFont="1" applyFill="1" applyBorder="1"/>
    <xf numFmtId="164" fontId="2" fillId="7" borderId="3" xfId="0" applyNumberFormat="1" applyFont="1" applyFill="1" applyBorder="1"/>
    <xf numFmtId="0" fontId="9" fillId="8" borderId="3" xfId="0" applyFont="1" applyFill="1" applyBorder="1"/>
    <xf numFmtId="164" fontId="9" fillId="8" borderId="3" xfId="0" applyNumberFormat="1" applyFont="1" applyFill="1" applyBorder="1"/>
    <xf numFmtId="0" fontId="2" fillId="8" borderId="3" xfId="0" applyFont="1" applyFill="1" applyBorder="1"/>
    <xf numFmtId="0" fontId="2" fillId="8" borderId="3" xfId="0" applyFont="1" applyFill="1" applyBorder="1" applyAlignment="1">
      <alignment horizontal="center"/>
    </xf>
    <xf numFmtId="164" fontId="2" fillId="8" borderId="3" xfId="0" applyNumberFormat="1" applyFont="1" applyFill="1" applyBorder="1"/>
    <xf numFmtId="0" fontId="2" fillId="9" borderId="0" xfId="0" applyFont="1" applyFill="1"/>
    <xf numFmtId="0" fontId="2" fillId="0" borderId="0" xfId="0" applyFont="1" applyAlignment="1">
      <alignment wrapText="1"/>
    </xf>
    <xf numFmtId="0" fontId="9" fillId="6" borderId="2" xfId="0" applyFont="1" applyFill="1" applyBorder="1" applyAlignment="1">
      <alignment wrapText="1"/>
    </xf>
    <xf numFmtId="165" fontId="2" fillId="7" borderId="3" xfId="0" applyNumberFormat="1" applyFont="1" applyFill="1" applyBorder="1"/>
    <xf numFmtId="0" fontId="2" fillId="6" borderId="2" xfId="0" applyFont="1" applyFill="1" applyBorder="1"/>
    <xf numFmtId="0" fontId="9" fillId="6" borderId="4" xfId="0" applyFont="1" applyFill="1" applyBorder="1"/>
    <xf numFmtId="0" fontId="11" fillId="0" borderId="5" xfId="0" applyFont="1" applyBorder="1"/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2" fillId="8" borderId="4" xfId="0" applyFont="1" applyFill="1" applyBorder="1"/>
    <xf numFmtId="0" fontId="12" fillId="0" borderId="5" xfId="0" applyFont="1" applyBorder="1"/>
    <xf numFmtId="0" fontId="1" fillId="3" borderId="0" xfId="0" applyFont="1" applyFill="1" applyAlignment="1">
      <alignment horizontal="left"/>
    </xf>
    <xf numFmtId="0" fontId="8" fillId="0" borderId="0" xfId="0" applyFont="1"/>
    <xf numFmtId="0" fontId="1" fillId="4" borderId="0" xfId="0" applyFont="1" applyFill="1" applyAlignment="1">
      <alignment horizontal="left"/>
    </xf>
    <xf numFmtId="0" fontId="2" fillId="7" borderId="4" xfId="0" applyFont="1" applyFill="1" applyBorder="1"/>
    <xf numFmtId="0" fontId="9" fillId="5" borderId="0" xfId="0" applyFont="1" applyFill="1" applyAlignment="1">
      <alignment horizontal="center"/>
    </xf>
    <xf numFmtId="0" fontId="10" fillId="0" borderId="0" xfId="0" applyFont="1"/>
    <xf numFmtId="164" fontId="9" fillId="3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0" borderId="0" xfId="0" applyFont="1"/>
    <xf numFmtId="0" fontId="0" fillId="0" borderId="0" xfId="0"/>
    <xf numFmtId="0" fontId="2" fillId="5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12" fillId="0" borderId="1" xfId="0" applyFont="1" applyBorder="1"/>
    <xf numFmtId="0" fontId="2" fillId="3" borderId="0" xfId="0" applyFont="1" applyFill="1"/>
    <xf numFmtId="0" fontId="2" fillId="4" borderId="0" xfId="0" applyFont="1" applyFill="1"/>
    <xf numFmtId="165" fontId="2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su.edu.au/current-students/fees/costs-fees/student-services-amenities-fee/submit-an-expression-of-interest" TargetMode="External"/><Relationship Id="rId2" Type="http://schemas.openxmlformats.org/officeDocument/2006/relationships/hyperlink" Target="https://www.shop.csu.edu.au/Clubs" TargetMode="External"/><Relationship Id="rId1" Type="http://schemas.openxmlformats.org/officeDocument/2006/relationships/hyperlink" Target="https://www.csu.edu.au/current-students/support-services/help-information/student-liaison/clu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33"/>
  <sheetViews>
    <sheetView tabSelected="1" workbookViewId="0">
      <selection activeCell="C4" sqref="C4:F4"/>
    </sheetView>
  </sheetViews>
  <sheetFormatPr defaultColWidth="12.42578125" defaultRowHeight="15.75" customHeight="1" x14ac:dyDescent="0.2"/>
  <cols>
    <col min="1" max="1" width="14.85546875" customWidth="1"/>
    <col min="2" max="2" width="29.28515625" bestFit="1" customWidth="1"/>
    <col min="3" max="3" width="14.42578125" customWidth="1"/>
    <col min="4" max="4" width="19.28515625" customWidth="1"/>
    <col min="5" max="5" width="17.42578125" customWidth="1"/>
    <col min="6" max="6" width="14.42578125" customWidth="1"/>
    <col min="7" max="7" width="22.28515625" customWidth="1"/>
    <col min="8" max="8" width="23.7109375" customWidth="1"/>
    <col min="9" max="9" width="14.42578125" customWidth="1"/>
    <col min="10" max="10" width="17.140625" customWidth="1"/>
    <col min="11" max="11" width="22.42578125" customWidth="1"/>
    <col min="12" max="12" width="24.42578125" customWidth="1"/>
  </cols>
  <sheetData>
    <row r="1" spans="1:9" ht="14.25" x14ac:dyDescent="0.2">
      <c r="A1" s="1"/>
      <c r="B1" s="16" t="s">
        <v>25</v>
      </c>
      <c r="C1" s="43" t="s">
        <v>115</v>
      </c>
      <c r="D1" s="44"/>
      <c r="E1" s="44"/>
      <c r="F1" s="44"/>
    </row>
    <row r="2" spans="1:9" ht="14.25" x14ac:dyDescent="0.2">
      <c r="A2" s="1"/>
      <c r="B2" s="17" t="s">
        <v>26</v>
      </c>
      <c r="C2" s="45" t="s">
        <v>115</v>
      </c>
      <c r="D2" s="44"/>
      <c r="E2" s="44"/>
      <c r="F2" s="44"/>
    </row>
    <row r="3" spans="1:9" ht="14.25" x14ac:dyDescent="0.2">
      <c r="A3" s="1"/>
      <c r="B3" s="16" t="s">
        <v>27</v>
      </c>
      <c r="C3" s="43" t="s">
        <v>115</v>
      </c>
      <c r="D3" s="44"/>
      <c r="E3" s="44"/>
      <c r="F3" s="44"/>
    </row>
    <row r="4" spans="1:9" ht="14.25" x14ac:dyDescent="0.2">
      <c r="A4" s="1"/>
      <c r="B4" s="17" t="s">
        <v>28</v>
      </c>
      <c r="C4" s="45" t="s">
        <v>115</v>
      </c>
      <c r="D4" s="44"/>
      <c r="E4" s="44"/>
      <c r="F4" s="44"/>
    </row>
    <row r="5" spans="1:9" ht="14.25" x14ac:dyDescent="0.2">
      <c r="A5" s="1"/>
      <c r="B5" s="16" t="s">
        <v>29</v>
      </c>
      <c r="C5" s="43" t="s">
        <v>115</v>
      </c>
      <c r="D5" s="44"/>
      <c r="E5" s="44"/>
      <c r="F5" s="44"/>
    </row>
    <row r="6" spans="1:9" ht="14.25" x14ac:dyDescent="0.2">
      <c r="A6" s="1"/>
      <c r="B6" s="17" t="s">
        <v>30</v>
      </c>
      <c r="C6" s="45" t="s">
        <v>115</v>
      </c>
      <c r="D6" s="44"/>
      <c r="E6" s="44"/>
      <c r="F6" s="44"/>
    </row>
    <row r="7" spans="1:9" ht="15" x14ac:dyDescent="0.25">
      <c r="A7" s="1"/>
      <c r="B7" s="18" t="s">
        <v>103</v>
      </c>
      <c r="C7" s="49">
        <f>D23</f>
        <v>0</v>
      </c>
      <c r="D7" s="48"/>
      <c r="E7" s="48"/>
      <c r="F7" s="48"/>
    </row>
    <row r="9" spans="1:9" ht="15" x14ac:dyDescent="0.25">
      <c r="A9" s="9"/>
      <c r="B9" s="40" t="s">
        <v>112</v>
      </c>
      <c r="C9" s="40"/>
      <c r="D9" s="40"/>
      <c r="E9" s="40"/>
      <c r="F9" s="40"/>
      <c r="G9" s="19"/>
      <c r="H9" s="47" t="s">
        <v>106</v>
      </c>
      <c r="I9" s="48"/>
    </row>
    <row r="10" spans="1:9" ht="15" x14ac:dyDescent="0.25">
      <c r="A10" s="1"/>
      <c r="B10" s="20" t="s">
        <v>32</v>
      </c>
      <c r="C10" s="20" t="s">
        <v>33</v>
      </c>
      <c r="D10" s="20" t="s">
        <v>113</v>
      </c>
      <c r="E10" s="20" t="s">
        <v>36</v>
      </c>
      <c r="F10" s="20" t="s">
        <v>110</v>
      </c>
      <c r="G10" s="21"/>
      <c r="H10" s="22" t="s">
        <v>41</v>
      </c>
      <c r="I10" s="23">
        <f>F33</f>
        <v>0</v>
      </c>
    </row>
    <row r="11" spans="1:9" ht="15" x14ac:dyDescent="0.25">
      <c r="A11" s="1"/>
      <c r="B11" s="24" t="s">
        <v>39</v>
      </c>
      <c r="C11" s="25"/>
      <c r="D11" s="26">
        <v>0</v>
      </c>
      <c r="E11" s="25"/>
      <c r="F11" s="25"/>
      <c r="G11" s="21"/>
      <c r="H11" s="22" t="s">
        <v>104</v>
      </c>
      <c r="I11" s="23">
        <f>D23</f>
        <v>0</v>
      </c>
    </row>
    <row r="12" spans="1:9" ht="15" x14ac:dyDescent="0.25">
      <c r="A12" s="1"/>
      <c r="B12" s="24" t="s">
        <v>40</v>
      </c>
      <c r="C12" s="25"/>
      <c r="D12" s="26">
        <v>0</v>
      </c>
      <c r="E12" s="25"/>
      <c r="F12" s="25"/>
      <c r="G12" s="21"/>
      <c r="H12" s="22"/>
      <c r="I12" s="23"/>
    </row>
    <row r="13" spans="1:9" ht="15" x14ac:dyDescent="0.25">
      <c r="A13" s="1"/>
      <c r="B13" s="24" t="s">
        <v>42</v>
      </c>
      <c r="C13" s="25"/>
      <c r="D13" s="26">
        <v>0</v>
      </c>
      <c r="E13" s="25"/>
      <c r="F13" s="25"/>
      <c r="G13" s="21"/>
      <c r="H13" s="27" t="s">
        <v>105</v>
      </c>
      <c r="I13" s="28">
        <f>I10-I11</f>
        <v>0</v>
      </c>
    </row>
    <row r="14" spans="1:9" ht="14.25" x14ac:dyDescent="0.2">
      <c r="A14" s="1"/>
      <c r="B14" s="24" t="s">
        <v>43</v>
      </c>
      <c r="C14" s="25"/>
      <c r="D14" s="26">
        <v>0</v>
      </c>
      <c r="E14" s="25"/>
      <c r="F14" s="25"/>
      <c r="G14" s="21"/>
      <c r="H14" s="21"/>
      <c r="I14" s="21"/>
    </row>
    <row r="15" spans="1:9" ht="14.25" x14ac:dyDescent="0.2">
      <c r="A15" s="1"/>
      <c r="B15" s="24" t="s">
        <v>44</v>
      </c>
      <c r="C15" s="25"/>
      <c r="D15" s="26">
        <v>0</v>
      </c>
      <c r="E15" s="25"/>
      <c r="F15" s="25"/>
      <c r="G15" s="21"/>
      <c r="H15" s="21"/>
      <c r="I15" s="21"/>
    </row>
    <row r="16" spans="1:9" ht="14.25" x14ac:dyDescent="0.2">
      <c r="A16" s="1"/>
      <c r="B16" s="24" t="s">
        <v>45</v>
      </c>
      <c r="C16" s="25"/>
      <c r="D16" s="26">
        <v>0</v>
      </c>
      <c r="E16" s="25"/>
      <c r="F16" s="25"/>
      <c r="G16" s="21"/>
      <c r="H16" s="21"/>
      <c r="I16" s="21"/>
    </row>
    <row r="17" spans="1:9" ht="14.25" x14ac:dyDescent="0.2">
      <c r="A17" s="1"/>
      <c r="B17" s="24" t="s">
        <v>46</v>
      </c>
      <c r="C17" s="25"/>
      <c r="D17" s="26">
        <v>0</v>
      </c>
      <c r="E17" s="25"/>
      <c r="F17" s="25"/>
      <c r="G17" s="21"/>
      <c r="H17" s="21"/>
      <c r="I17" s="21"/>
    </row>
    <row r="18" spans="1:9" ht="14.25" x14ac:dyDescent="0.2">
      <c r="A18" s="1"/>
      <c r="B18" s="24" t="s">
        <v>47</v>
      </c>
      <c r="C18" s="25"/>
      <c r="D18" s="26">
        <v>0</v>
      </c>
      <c r="E18" s="25"/>
      <c r="F18" s="25"/>
      <c r="G18" s="21"/>
      <c r="H18" s="21"/>
      <c r="I18" s="21"/>
    </row>
    <row r="19" spans="1:9" ht="14.25" x14ac:dyDescent="0.2">
      <c r="A19" s="1"/>
      <c r="B19" s="24" t="s">
        <v>48</v>
      </c>
      <c r="C19" s="25"/>
      <c r="D19" s="26">
        <v>0</v>
      </c>
      <c r="E19" s="25"/>
      <c r="F19" s="25"/>
      <c r="G19" s="21"/>
      <c r="H19" s="21"/>
      <c r="I19" s="21"/>
    </row>
    <row r="20" spans="1:9" ht="14.25" x14ac:dyDescent="0.2">
      <c r="A20" s="1"/>
      <c r="B20" s="24" t="s">
        <v>13</v>
      </c>
      <c r="C20" s="25"/>
      <c r="D20" s="26">
        <v>0</v>
      </c>
      <c r="E20" s="25"/>
      <c r="F20" s="25"/>
      <c r="G20" s="21"/>
      <c r="H20" s="21"/>
      <c r="I20" s="21"/>
    </row>
    <row r="21" spans="1:9" ht="14.25" x14ac:dyDescent="0.2">
      <c r="A21" s="1"/>
      <c r="B21" s="24" t="s">
        <v>13</v>
      </c>
      <c r="C21" s="25"/>
      <c r="D21" s="26">
        <v>0</v>
      </c>
      <c r="E21" s="25"/>
      <c r="F21" s="25"/>
      <c r="G21" s="21"/>
      <c r="H21" s="21"/>
      <c r="I21" s="21"/>
    </row>
    <row r="22" spans="1:9" ht="14.25" x14ac:dyDescent="0.2">
      <c r="A22" s="1"/>
      <c r="B22" s="24" t="s">
        <v>13</v>
      </c>
      <c r="C22" s="25"/>
      <c r="D22" s="26">
        <v>0</v>
      </c>
      <c r="E22" s="25"/>
      <c r="F22" s="25"/>
      <c r="G22" s="21"/>
      <c r="H22" s="21"/>
      <c r="I22" s="21"/>
    </row>
    <row r="23" spans="1:9" ht="14.25" x14ac:dyDescent="0.2">
      <c r="B23" s="29" t="s">
        <v>49</v>
      </c>
      <c r="C23" s="30" t="s">
        <v>50</v>
      </c>
      <c r="D23" s="31">
        <f t="shared" ref="D23" si="0">SUM(D11:D22)</f>
        <v>0</v>
      </c>
      <c r="E23" s="30" t="s">
        <v>50</v>
      </c>
      <c r="F23" s="30" t="s">
        <v>50</v>
      </c>
      <c r="G23" s="21"/>
      <c r="H23" s="21"/>
      <c r="I23" s="21"/>
    </row>
    <row r="24" spans="1:9" ht="14.25" x14ac:dyDescent="0.2">
      <c r="B24" s="21"/>
      <c r="C24" s="21"/>
      <c r="D24" s="32"/>
      <c r="E24" s="32"/>
      <c r="F24" s="21"/>
      <c r="G24" s="21"/>
      <c r="H24" s="21"/>
      <c r="I24" s="21"/>
    </row>
    <row r="25" spans="1:9" ht="15.75" customHeight="1" x14ac:dyDescent="0.2">
      <c r="B25" s="21"/>
      <c r="C25" s="21"/>
      <c r="D25" s="21"/>
      <c r="E25" s="21"/>
      <c r="F25" s="21"/>
      <c r="G25" s="21"/>
      <c r="H25" s="21"/>
      <c r="I25" s="21"/>
    </row>
    <row r="26" spans="1:9" ht="15" x14ac:dyDescent="0.25">
      <c r="B26" s="39" t="s">
        <v>107</v>
      </c>
      <c r="C26" s="39"/>
      <c r="D26" s="39"/>
      <c r="E26" s="39"/>
      <c r="F26" s="39"/>
      <c r="G26" s="39"/>
      <c r="H26" s="39"/>
      <c r="I26" s="33"/>
    </row>
    <row r="27" spans="1:9" ht="15" x14ac:dyDescent="0.25">
      <c r="B27" s="22" t="s">
        <v>51</v>
      </c>
      <c r="C27" s="22" t="s">
        <v>111</v>
      </c>
      <c r="D27" s="22" t="s">
        <v>102</v>
      </c>
      <c r="E27" s="22" t="s">
        <v>52</v>
      </c>
      <c r="F27" s="22" t="s">
        <v>108</v>
      </c>
      <c r="G27" s="37" t="s">
        <v>110</v>
      </c>
      <c r="H27" s="38"/>
      <c r="I27" s="21"/>
    </row>
    <row r="28" spans="1:9" ht="14.25" x14ac:dyDescent="0.2">
      <c r="B28" s="24" t="s">
        <v>53</v>
      </c>
      <c r="C28" s="25"/>
      <c r="D28" s="25">
        <v>0</v>
      </c>
      <c r="E28" s="26">
        <v>0</v>
      </c>
      <c r="F28" s="26">
        <f>E28*D28</f>
        <v>0</v>
      </c>
      <c r="G28" s="46"/>
      <c r="H28" s="42"/>
      <c r="I28" s="21"/>
    </row>
    <row r="29" spans="1:9" ht="14.25" x14ac:dyDescent="0.2">
      <c r="B29" s="24" t="s">
        <v>54</v>
      </c>
      <c r="C29" s="25"/>
      <c r="D29" s="25">
        <v>0</v>
      </c>
      <c r="E29" s="26">
        <v>0</v>
      </c>
      <c r="F29" s="26">
        <f>E29*D29</f>
        <v>0</v>
      </c>
      <c r="G29" s="46"/>
      <c r="H29" s="42"/>
      <c r="I29" s="21"/>
    </row>
    <row r="30" spans="1:9" ht="14.25" x14ac:dyDescent="0.2">
      <c r="B30" s="24" t="s">
        <v>13</v>
      </c>
      <c r="C30" s="25"/>
      <c r="D30" s="25">
        <v>0</v>
      </c>
      <c r="E30" s="26">
        <v>0</v>
      </c>
      <c r="F30" s="26">
        <f>E30*D30</f>
        <v>0</v>
      </c>
      <c r="G30" s="46"/>
      <c r="H30" s="42"/>
      <c r="I30" s="21"/>
    </row>
    <row r="31" spans="1:9" ht="14.25" x14ac:dyDescent="0.2">
      <c r="B31" s="24" t="s">
        <v>13</v>
      </c>
      <c r="C31" s="25"/>
      <c r="D31" s="25">
        <v>0</v>
      </c>
      <c r="E31" s="26">
        <v>0</v>
      </c>
      <c r="F31" s="26">
        <f>E31*D31</f>
        <v>0</v>
      </c>
      <c r="G31" s="46"/>
      <c r="H31" s="42"/>
      <c r="I31" s="21"/>
    </row>
    <row r="32" spans="1:9" ht="14.25" x14ac:dyDescent="0.2">
      <c r="B32" s="24" t="s">
        <v>13</v>
      </c>
      <c r="C32" s="25"/>
      <c r="D32" s="25">
        <v>0</v>
      </c>
      <c r="E32" s="26">
        <v>0</v>
      </c>
      <c r="F32" s="26">
        <f>E32*D32</f>
        <v>0</v>
      </c>
      <c r="G32" s="46"/>
      <c r="H32" s="42"/>
      <c r="I32" s="21"/>
    </row>
    <row r="33" spans="2:9" ht="14.25" x14ac:dyDescent="0.2">
      <c r="B33" s="29" t="s">
        <v>49</v>
      </c>
      <c r="C33" s="30" t="s">
        <v>50</v>
      </c>
      <c r="D33" s="30" t="s">
        <v>50</v>
      </c>
      <c r="E33" s="31">
        <f t="shared" ref="E33:F33" si="1">SUM(E28:E32)</f>
        <v>0</v>
      </c>
      <c r="F33" s="31">
        <f t="shared" si="1"/>
        <v>0</v>
      </c>
      <c r="G33" s="41" t="s">
        <v>50</v>
      </c>
      <c r="H33" s="42"/>
      <c r="I33" s="21"/>
    </row>
  </sheetData>
  <mergeCells count="17">
    <mergeCell ref="C7:F7"/>
    <mergeCell ref="G27:H27"/>
    <mergeCell ref="B26:H26"/>
    <mergeCell ref="B9:F9"/>
    <mergeCell ref="G33:H33"/>
    <mergeCell ref="C1:F1"/>
    <mergeCell ref="C2:F2"/>
    <mergeCell ref="C3:F3"/>
    <mergeCell ref="C4:F4"/>
    <mergeCell ref="C5:F5"/>
    <mergeCell ref="C6:F6"/>
    <mergeCell ref="G28:H28"/>
    <mergeCell ref="G29:H29"/>
    <mergeCell ref="G30:H30"/>
    <mergeCell ref="G31:H31"/>
    <mergeCell ref="G32:H32"/>
    <mergeCell ref="H9:I9"/>
  </mergeCells>
  <dataValidations count="3">
    <dataValidation type="list" allowBlank="1" sqref="C28:C32" xr:uid="{00000000-0002-0000-0100-000000000000}">
      <formula1>"Club Online Shop,In Person,Other"</formula1>
    </dataValidation>
    <dataValidation type="list" allowBlank="1" sqref="C6" xr:uid="{00000000-0002-0000-0100-000001000000}">
      <formula1>"Yes,No"</formula1>
    </dataValidation>
    <dataValidation type="list" allowBlank="1" sqref="E11:E22" xr:uid="{00000000-0002-0000-0100-000002000000}">
      <formula1>"Unimarket,Promaster,AirPlus,Reimbursement (unimarket)"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838D3-94D9-454B-8980-DE26013FEF7F}">
  <sheetPr>
    <outlinePr summaryBelow="0" summaryRight="0"/>
  </sheetPr>
  <dimension ref="A1:J34"/>
  <sheetViews>
    <sheetView workbookViewId="0">
      <selection activeCell="B10" sqref="B10"/>
    </sheetView>
  </sheetViews>
  <sheetFormatPr defaultColWidth="12.42578125" defaultRowHeight="15.75" customHeight="1" x14ac:dyDescent="0.2"/>
  <cols>
    <col min="1" max="1" width="14.85546875" customWidth="1"/>
    <col min="2" max="2" width="19.28515625" bestFit="1" customWidth="1"/>
    <col min="3" max="3" width="14.42578125" customWidth="1"/>
    <col min="4" max="4" width="21" customWidth="1"/>
    <col min="5" max="5" width="17.42578125" customWidth="1"/>
    <col min="6" max="6" width="14.42578125" customWidth="1"/>
    <col min="7" max="7" width="17.42578125" customWidth="1"/>
    <col min="8" max="8" width="11.28515625" customWidth="1"/>
    <col min="9" max="9" width="18.7109375" customWidth="1"/>
    <col min="10" max="10" width="17.140625" customWidth="1"/>
    <col min="11" max="11" width="22.42578125" customWidth="1"/>
    <col min="12" max="12" width="24.42578125" customWidth="1"/>
  </cols>
  <sheetData>
    <row r="1" spans="1:10" ht="14.25" x14ac:dyDescent="0.2">
      <c r="A1" s="1"/>
      <c r="B1" s="16" t="s">
        <v>25</v>
      </c>
      <c r="C1" s="52"/>
      <c r="D1" s="44"/>
      <c r="E1" s="44"/>
      <c r="F1" s="44"/>
      <c r="G1" s="21"/>
      <c r="H1" s="21"/>
      <c r="I1" s="21"/>
      <c r="J1" s="21"/>
    </row>
    <row r="2" spans="1:10" ht="14.25" x14ac:dyDescent="0.2">
      <c r="A2" s="1"/>
      <c r="B2" s="17" t="s">
        <v>26</v>
      </c>
      <c r="C2" s="50"/>
      <c r="D2" s="44"/>
      <c r="E2" s="44"/>
      <c r="F2" s="44"/>
      <c r="G2" s="21"/>
      <c r="H2" s="21"/>
      <c r="I2" s="21"/>
      <c r="J2" s="21"/>
    </row>
    <row r="3" spans="1:10" ht="14.25" x14ac:dyDescent="0.2">
      <c r="A3" s="1"/>
      <c r="B3" s="16" t="s">
        <v>27</v>
      </c>
      <c r="C3" s="52"/>
      <c r="D3" s="44"/>
      <c r="E3" s="44"/>
      <c r="F3" s="44"/>
      <c r="G3" s="21"/>
      <c r="H3" s="21"/>
      <c r="I3" s="21"/>
      <c r="J3" s="21"/>
    </row>
    <row r="4" spans="1:10" ht="14.25" x14ac:dyDescent="0.2">
      <c r="A4" s="1"/>
      <c r="B4" s="17" t="s">
        <v>28</v>
      </c>
      <c r="C4" s="50"/>
      <c r="D4" s="44"/>
      <c r="E4" s="44"/>
      <c r="F4" s="44"/>
      <c r="G4" s="21"/>
      <c r="H4" s="21"/>
      <c r="I4" s="21"/>
      <c r="J4" s="21"/>
    </row>
    <row r="5" spans="1:10" ht="14.25" x14ac:dyDescent="0.2">
      <c r="A5" s="1"/>
      <c r="B5" s="16" t="s">
        <v>29</v>
      </c>
      <c r="C5" s="52"/>
      <c r="D5" s="44"/>
      <c r="E5" s="44"/>
      <c r="F5" s="44"/>
      <c r="G5" s="21"/>
      <c r="H5" s="21"/>
      <c r="I5" s="21"/>
      <c r="J5" s="21"/>
    </row>
    <row r="6" spans="1:10" ht="14.25" x14ac:dyDescent="0.2">
      <c r="A6" s="1"/>
      <c r="B6" s="17" t="s">
        <v>30</v>
      </c>
      <c r="C6" s="50"/>
      <c r="D6" s="44"/>
      <c r="E6" s="44"/>
      <c r="F6" s="44"/>
      <c r="G6" s="21"/>
      <c r="H6" s="21"/>
      <c r="I6" s="21"/>
      <c r="J6" s="21"/>
    </row>
    <row r="7" spans="1:10" ht="14.25" x14ac:dyDescent="0.2">
      <c r="A7" s="1"/>
      <c r="B7" s="16"/>
      <c r="C7" s="51"/>
      <c r="D7" s="44"/>
      <c r="E7" s="44"/>
      <c r="F7" s="44"/>
      <c r="G7" s="21"/>
      <c r="H7" s="21"/>
      <c r="I7" s="21"/>
      <c r="J7" s="21"/>
    </row>
    <row r="8" spans="1:10" ht="15.75" customHeight="1" x14ac:dyDescent="0.2">
      <c r="B8" s="21"/>
      <c r="C8" s="21"/>
      <c r="D8" s="21"/>
      <c r="E8" s="21"/>
      <c r="F8" s="21"/>
      <c r="G8" s="21"/>
      <c r="H8" s="21"/>
      <c r="I8" s="21"/>
      <c r="J8" s="21"/>
    </row>
    <row r="9" spans="1:10" ht="15" x14ac:dyDescent="0.25">
      <c r="A9" s="9"/>
      <c r="B9" s="40" t="s">
        <v>112</v>
      </c>
      <c r="C9" s="40"/>
      <c r="D9" s="40"/>
      <c r="E9" s="40"/>
      <c r="F9" s="40"/>
      <c r="G9" s="40"/>
      <c r="H9" s="19"/>
      <c r="I9" s="40" t="s">
        <v>114</v>
      </c>
      <c r="J9" s="40"/>
    </row>
    <row r="10" spans="1:10" ht="27.75" customHeight="1" x14ac:dyDescent="0.25">
      <c r="A10" s="1"/>
      <c r="B10" s="20" t="s">
        <v>32</v>
      </c>
      <c r="C10" s="20" t="s">
        <v>33</v>
      </c>
      <c r="D10" s="20" t="s">
        <v>35</v>
      </c>
      <c r="E10" s="20" t="s">
        <v>36</v>
      </c>
      <c r="F10" s="34" t="s">
        <v>37</v>
      </c>
      <c r="G10" s="20" t="s">
        <v>38</v>
      </c>
      <c r="H10" s="21"/>
      <c r="I10" s="22" t="s">
        <v>41</v>
      </c>
      <c r="J10" s="23">
        <f>F33</f>
        <v>0</v>
      </c>
    </row>
    <row r="11" spans="1:10" ht="15" x14ac:dyDescent="0.25">
      <c r="A11" s="1"/>
      <c r="B11" s="24" t="s">
        <v>39</v>
      </c>
      <c r="C11" s="25"/>
      <c r="D11" s="26">
        <v>0</v>
      </c>
      <c r="E11" s="25"/>
      <c r="F11" s="35"/>
      <c r="G11" s="25"/>
      <c r="H11" s="21"/>
      <c r="I11" s="22" t="s">
        <v>104</v>
      </c>
      <c r="J11" s="23">
        <f>D23</f>
        <v>0</v>
      </c>
    </row>
    <row r="12" spans="1:10" ht="15" x14ac:dyDescent="0.25">
      <c r="A12" s="1"/>
      <c r="B12" s="24" t="s">
        <v>40</v>
      </c>
      <c r="C12" s="25"/>
      <c r="D12" s="26">
        <v>0</v>
      </c>
      <c r="E12" s="25"/>
      <c r="F12" s="35"/>
      <c r="G12" s="25"/>
      <c r="H12" s="21"/>
      <c r="I12" s="22"/>
      <c r="J12" s="23"/>
    </row>
    <row r="13" spans="1:10" ht="15" x14ac:dyDescent="0.25">
      <c r="A13" s="1"/>
      <c r="B13" s="24" t="s">
        <v>42</v>
      </c>
      <c r="C13" s="25"/>
      <c r="D13" s="26">
        <v>0</v>
      </c>
      <c r="E13" s="25"/>
      <c r="F13" s="35"/>
      <c r="G13" s="25"/>
      <c r="H13" s="21"/>
      <c r="I13" s="27" t="s">
        <v>105</v>
      </c>
      <c r="J13" s="28">
        <f>J10-J11</f>
        <v>0</v>
      </c>
    </row>
    <row r="14" spans="1:10" ht="14.25" x14ac:dyDescent="0.2">
      <c r="A14" s="1"/>
      <c r="B14" s="24" t="s">
        <v>43</v>
      </c>
      <c r="C14" s="25"/>
      <c r="D14" s="26">
        <v>0</v>
      </c>
      <c r="E14" s="25"/>
      <c r="F14" s="35"/>
      <c r="G14" s="25"/>
      <c r="H14" s="21"/>
      <c r="I14" s="21"/>
      <c r="J14" s="21"/>
    </row>
    <row r="15" spans="1:10" ht="14.25" x14ac:dyDescent="0.2">
      <c r="A15" s="1"/>
      <c r="B15" s="24" t="s">
        <v>44</v>
      </c>
      <c r="C15" s="25"/>
      <c r="D15" s="26">
        <v>0</v>
      </c>
      <c r="E15" s="25"/>
      <c r="F15" s="35"/>
      <c r="G15" s="25"/>
      <c r="H15" s="21"/>
      <c r="I15" s="21"/>
      <c r="J15" s="21"/>
    </row>
    <row r="16" spans="1:10" ht="14.25" x14ac:dyDescent="0.2">
      <c r="A16" s="1"/>
      <c r="B16" s="24" t="s">
        <v>45</v>
      </c>
      <c r="C16" s="25"/>
      <c r="D16" s="26">
        <v>0</v>
      </c>
      <c r="E16" s="25"/>
      <c r="F16" s="35"/>
      <c r="G16" s="25"/>
      <c r="H16" s="21"/>
      <c r="I16" s="21"/>
      <c r="J16" s="21"/>
    </row>
    <row r="17" spans="1:10" ht="14.25" x14ac:dyDescent="0.2">
      <c r="A17" s="1"/>
      <c r="B17" s="24" t="s">
        <v>46</v>
      </c>
      <c r="C17" s="25"/>
      <c r="D17" s="26">
        <v>0</v>
      </c>
      <c r="E17" s="25"/>
      <c r="F17" s="35"/>
      <c r="G17" s="25"/>
      <c r="H17" s="21"/>
      <c r="I17" s="21"/>
      <c r="J17" s="21"/>
    </row>
    <row r="18" spans="1:10" ht="14.25" x14ac:dyDescent="0.2">
      <c r="A18" s="1"/>
      <c r="B18" s="24" t="s">
        <v>47</v>
      </c>
      <c r="C18" s="25"/>
      <c r="D18" s="26">
        <v>0</v>
      </c>
      <c r="E18" s="25"/>
      <c r="F18" s="35"/>
      <c r="G18" s="25"/>
      <c r="H18" s="21"/>
      <c r="I18" s="21"/>
      <c r="J18" s="21"/>
    </row>
    <row r="19" spans="1:10" ht="14.25" x14ac:dyDescent="0.2">
      <c r="A19" s="1"/>
      <c r="B19" s="24" t="s">
        <v>48</v>
      </c>
      <c r="C19" s="25"/>
      <c r="D19" s="26">
        <v>0</v>
      </c>
      <c r="E19" s="25"/>
      <c r="F19" s="35"/>
      <c r="G19" s="25"/>
      <c r="H19" s="21"/>
      <c r="I19" s="21"/>
      <c r="J19" s="21"/>
    </row>
    <row r="20" spans="1:10" ht="14.25" x14ac:dyDescent="0.2">
      <c r="A20" s="1"/>
      <c r="B20" s="24" t="s">
        <v>13</v>
      </c>
      <c r="C20" s="25"/>
      <c r="D20" s="26">
        <v>0</v>
      </c>
      <c r="E20" s="25"/>
      <c r="F20" s="35"/>
      <c r="G20" s="25"/>
      <c r="H20" s="21"/>
      <c r="I20" s="21"/>
      <c r="J20" s="21"/>
    </row>
    <row r="21" spans="1:10" ht="14.25" x14ac:dyDescent="0.2">
      <c r="A21" s="1"/>
      <c r="B21" s="24" t="s">
        <v>13</v>
      </c>
      <c r="C21" s="25"/>
      <c r="D21" s="26">
        <v>0</v>
      </c>
      <c r="E21" s="25"/>
      <c r="F21" s="35"/>
      <c r="G21" s="25"/>
      <c r="H21" s="21"/>
      <c r="I21" s="21"/>
      <c r="J21" s="21"/>
    </row>
    <row r="22" spans="1:10" ht="14.25" x14ac:dyDescent="0.2">
      <c r="A22" s="1"/>
      <c r="B22" s="24" t="s">
        <v>13</v>
      </c>
      <c r="C22" s="25"/>
      <c r="D22" s="26">
        <v>0</v>
      </c>
      <c r="E22" s="25"/>
      <c r="F22" s="35"/>
      <c r="G22" s="25"/>
      <c r="H22" s="21"/>
      <c r="I22" s="21"/>
      <c r="J22" s="21"/>
    </row>
    <row r="23" spans="1:10" ht="14.25" x14ac:dyDescent="0.2">
      <c r="B23" s="29" t="s">
        <v>49</v>
      </c>
      <c r="C23" s="30" t="s">
        <v>50</v>
      </c>
      <c r="D23" s="31">
        <f t="shared" ref="D23" si="0">SUM(D11:D22)</f>
        <v>0</v>
      </c>
      <c r="E23" s="30" t="s">
        <v>50</v>
      </c>
      <c r="F23" s="30" t="s">
        <v>50</v>
      </c>
      <c r="G23" s="30" t="s">
        <v>50</v>
      </c>
      <c r="H23" s="21"/>
      <c r="I23" s="21"/>
      <c r="J23" s="21"/>
    </row>
    <row r="24" spans="1:10" ht="14.25" x14ac:dyDescent="0.2">
      <c r="B24" s="21"/>
      <c r="C24" s="21"/>
      <c r="D24" s="32"/>
      <c r="E24" s="32"/>
      <c r="F24" s="21"/>
      <c r="G24" s="21"/>
      <c r="H24" s="21"/>
      <c r="I24" s="21"/>
      <c r="J24" s="21"/>
    </row>
    <row r="25" spans="1:10" ht="15.75" customHeight="1" x14ac:dyDescent="0.2"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5" x14ac:dyDescent="0.25">
      <c r="B26" s="39" t="s">
        <v>107</v>
      </c>
      <c r="C26" s="39"/>
      <c r="D26" s="39"/>
      <c r="E26" s="39"/>
      <c r="F26" s="39"/>
      <c r="G26" s="39"/>
      <c r="H26" s="39"/>
      <c r="I26" s="33"/>
      <c r="J26" s="21"/>
    </row>
    <row r="27" spans="1:10" ht="15" x14ac:dyDescent="0.25">
      <c r="B27" s="22" t="s">
        <v>51</v>
      </c>
      <c r="C27" s="22" t="s">
        <v>111</v>
      </c>
      <c r="D27" s="22" t="s">
        <v>109</v>
      </c>
      <c r="E27" s="22" t="s">
        <v>52</v>
      </c>
      <c r="F27" s="22" t="s">
        <v>108</v>
      </c>
      <c r="G27" s="37" t="s">
        <v>38</v>
      </c>
      <c r="H27" s="38"/>
      <c r="I27" s="21"/>
      <c r="J27" s="21"/>
    </row>
    <row r="28" spans="1:10" ht="14.25" x14ac:dyDescent="0.2">
      <c r="B28" s="24" t="s">
        <v>53</v>
      </c>
      <c r="C28" s="25"/>
      <c r="D28" s="25">
        <v>0</v>
      </c>
      <c r="E28" s="26">
        <v>0</v>
      </c>
      <c r="F28" s="26">
        <f>E28*D28</f>
        <v>0</v>
      </c>
      <c r="G28" s="46"/>
      <c r="H28" s="42"/>
      <c r="I28" s="21"/>
      <c r="J28" s="21"/>
    </row>
    <row r="29" spans="1:10" ht="14.25" x14ac:dyDescent="0.2">
      <c r="B29" s="24" t="s">
        <v>54</v>
      </c>
      <c r="C29" s="25"/>
      <c r="D29" s="25">
        <v>0</v>
      </c>
      <c r="E29" s="26">
        <v>0</v>
      </c>
      <c r="F29" s="26">
        <f>E29*D29</f>
        <v>0</v>
      </c>
      <c r="G29" s="46"/>
      <c r="H29" s="42"/>
      <c r="I29" s="21"/>
      <c r="J29" s="21"/>
    </row>
    <row r="30" spans="1:10" ht="14.25" x14ac:dyDescent="0.2">
      <c r="B30" s="24" t="s">
        <v>13</v>
      </c>
      <c r="C30" s="25"/>
      <c r="D30" s="25">
        <v>0</v>
      </c>
      <c r="E30" s="26">
        <v>0</v>
      </c>
      <c r="F30" s="26">
        <f>E30*D30</f>
        <v>0</v>
      </c>
      <c r="G30" s="46"/>
      <c r="H30" s="42"/>
      <c r="I30" s="21"/>
      <c r="J30" s="21"/>
    </row>
    <row r="31" spans="1:10" ht="14.25" x14ac:dyDescent="0.2">
      <c r="B31" s="24" t="s">
        <v>13</v>
      </c>
      <c r="C31" s="25"/>
      <c r="D31" s="25">
        <v>0</v>
      </c>
      <c r="E31" s="26">
        <v>0</v>
      </c>
      <c r="F31" s="26">
        <f>E31*D31</f>
        <v>0</v>
      </c>
      <c r="G31" s="46"/>
      <c r="H31" s="42"/>
      <c r="I31" s="21"/>
      <c r="J31" s="21"/>
    </row>
    <row r="32" spans="1:10" ht="14.25" x14ac:dyDescent="0.2">
      <c r="B32" s="24" t="s">
        <v>13</v>
      </c>
      <c r="C32" s="25"/>
      <c r="D32" s="25">
        <v>0</v>
      </c>
      <c r="E32" s="26">
        <v>0</v>
      </c>
      <c r="F32" s="26">
        <f>E32*D32</f>
        <v>0</v>
      </c>
      <c r="G32" s="46"/>
      <c r="H32" s="42"/>
      <c r="I32" s="21"/>
      <c r="J32" s="21"/>
    </row>
    <row r="33" spans="2:10" ht="14.25" x14ac:dyDescent="0.2">
      <c r="B33" s="29" t="s">
        <v>49</v>
      </c>
      <c r="C33" s="30" t="s">
        <v>50</v>
      </c>
      <c r="D33" s="30" t="s">
        <v>50</v>
      </c>
      <c r="E33" s="31">
        <f t="shared" ref="E33:F33" si="1">SUM(E28:E32)</f>
        <v>0</v>
      </c>
      <c r="F33" s="31">
        <f t="shared" si="1"/>
        <v>0</v>
      </c>
      <c r="G33" s="41" t="s">
        <v>50</v>
      </c>
      <c r="H33" s="42"/>
      <c r="I33" s="21"/>
      <c r="J33" s="21"/>
    </row>
    <row r="34" spans="2:10" ht="15.75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</row>
  </sheetData>
  <mergeCells count="17">
    <mergeCell ref="C1:F1"/>
    <mergeCell ref="C2:F2"/>
    <mergeCell ref="C3:F3"/>
    <mergeCell ref="C4:F4"/>
    <mergeCell ref="C5:F5"/>
    <mergeCell ref="C6:F6"/>
    <mergeCell ref="C7:F7"/>
    <mergeCell ref="I9:J9"/>
    <mergeCell ref="B26:H26"/>
    <mergeCell ref="G27:H27"/>
    <mergeCell ref="G33:H33"/>
    <mergeCell ref="B9:G9"/>
    <mergeCell ref="G28:H28"/>
    <mergeCell ref="G29:H29"/>
    <mergeCell ref="G30:H30"/>
    <mergeCell ref="G31:H31"/>
    <mergeCell ref="G32:H32"/>
  </mergeCells>
  <dataValidations count="3">
    <dataValidation type="list" allowBlank="1" sqref="E11:E22" xr:uid="{2EB54A2E-B98A-4F52-91C0-F57A8E73D87A}">
      <formula1>"Unimarket,Promaster,AirPlus,Reimbursement (unimarket)"</formula1>
    </dataValidation>
    <dataValidation type="list" allowBlank="1" sqref="C6" xr:uid="{DE924CEA-E090-4831-94E7-865D664C24BB}">
      <formula1>"Yes,No"</formula1>
    </dataValidation>
    <dataValidation type="list" allowBlank="1" sqref="C28:C32" xr:uid="{ACC094AF-E50D-4036-96EA-DFC862F24F97}">
      <formula1>"Club Online Shop,In Person,Other"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5"/>
  <sheetViews>
    <sheetView workbookViewId="0">
      <selection activeCell="B37" sqref="B37"/>
    </sheetView>
  </sheetViews>
  <sheetFormatPr defaultColWidth="12.42578125" defaultRowHeight="15.75" customHeight="1" x14ac:dyDescent="0.2"/>
  <cols>
    <col min="1" max="1" width="27.42578125" customWidth="1"/>
    <col min="2" max="2" width="150.42578125" customWidth="1"/>
  </cols>
  <sheetData>
    <row r="1" spans="1:2" ht="12.75" x14ac:dyDescent="0.2">
      <c r="A1" s="1"/>
      <c r="B1" s="2"/>
    </row>
    <row r="2" spans="1:2" ht="12.75" x14ac:dyDescent="0.2">
      <c r="A2" s="1"/>
      <c r="B2" s="53" t="s">
        <v>0</v>
      </c>
    </row>
    <row r="3" spans="1:2" ht="12.75" x14ac:dyDescent="0.2">
      <c r="A3" s="1"/>
      <c r="B3" s="54"/>
    </row>
    <row r="4" spans="1:2" ht="12.75" x14ac:dyDescent="0.2">
      <c r="A4" s="1"/>
      <c r="B4" s="2"/>
    </row>
    <row r="5" spans="1:2" ht="12.75" x14ac:dyDescent="0.2">
      <c r="A5" s="3"/>
      <c r="B5" s="4" t="s">
        <v>1</v>
      </c>
    </row>
    <row r="6" spans="1:2" ht="12.75" x14ac:dyDescent="0.2">
      <c r="A6" s="5" t="s">
        <v>2</v>
      </c>
      <c r="B6" s="5" t="s">
        <v>3</v>
      </c>
    </row>
    <row r="7" spans="1:2" ht="12.75" x14ac:dyDescent="0.2">
      <c r="A7" s="1"/>
      <c r="B7" s="1"/>
    </row>
    <row r="8" spans="1:2" ht="12.75" x14ac:dyDescent="0.2">
      <c r="A8" s="3" t="s">
        <v>4</v>
      </c>
      <c r="B8" s="3" t="s">
        <v>5</v>
      </c>
    </row>
    <row r="9" spans="1:2" ht="12.75" x14ac:dyDescent="0.2">
      <c r="A9" s="5" t="s">
        <v>6</v>
      </c>
      <c r="B9" s="10" t="s">
        <v>82</v>
      </c>
    </row>
    <row r="10" spans="1:2" ht="12.75" x14ac:dyDescent="0.2">
      <c r="A10" s="6" t="s">
        <v>7</v>
      </c>
      <c r="B10" s="6" t="s">
        <v>86</v>
      </c>
    </row>
    <row r="11" spans="1:2" ht="12.75" x14ac:dyDescent="0.2">
      <c r="A11" s="5" t="s">
        <v>8</v>
      </c>
      <c r="B11" s="10" t="s">
        <v>83</v>
      </c>
    </row>
    <row r="12" spans="1:2" ht="12.75" x14ac:dyDescent="0.2">
      <c r="A12" s="6" t="s">
        <v>84</v>
      </c>
      <c r="B12" s="6" t="s">
        <v>92</v>
      </c>
    </row>
    <row r="13" spans="1:2" ht="12.75" x14ac:dyDescent="0.2">
      <c r="A13" s="1"/>
      <c r="B13" s="12" t="s">
        <v>85</v>
      </c>
    </row>
    <row r="15" spans="1:2" ht="12.75" x14ac:dyDescent="0.2">
      <c r="A15" s="3" t="s">
        <v>87</v>
      </c>
      <c r="B15" s="3" t="s">
        <v>9</v>
      </c>
    </row>
    <row r="16" spans="1:2" ht="12.75" x14ac:dyDescent="0.2">
      <c r="A16" s="7" t="s">
        <v>10</v>
      </c>
      <c r="B16" s="5" t="s">
        <v>11</v>
      </c>
    </row>
    <row r="17" spans="1:2" ht="12.75" x14ac:dyDescent="0.2">
      <c r="A17" s="6" t="s">
        <v>12</v>
      </c>
      <c r="B17" s="6" t="s">
        <v>88</v>
      </c>
    </row>
    <row r="18" spans="1:2" ht="12.75" x14ac:dyDescent="0.2">
      <c r="A18" s="11"/>
      <c r="B18" s="13" t="s">
        <v>89</v>
      </c>
    </row>
    <row r="20" spans="1:2" ht="12.75" x14ac:dyDescent="0.2">
      <c r="A20" s="3"/>
      <c r="B20" s="3"/>
    </row>
    <row r="21" spans="1:2" ht="15" customHeight="1" x14ac:dyDescent="0.2">
      <c r="A21" s="5" t="s">
        <v>94</v>
      </c>
      <c r="B21" s="5" t="s">
        <v>95</v>
      </c>
    </row>
    <row r="22" spans="1:2" ht="15" customHeight="1" x14ac:dyDescent="0.2">
      <c r="A22" s="5" t="s">
        <v>91</v>
      </c>
      <c r="B22" s="5" t="s">
        <v>93</v>
      </c>
    </row>
    <row r="23" spans="1:2" ht="12.75" x14ac:dyDescent="0.2">
      <c r="A23" s="6" t="s">
        <v>14</v>
      </c>
      <c r="B23" s="6" t="s">
        <v>90</v>
      </c>
    </row>
    <row r="25" spans="1:2" ht="12.75" x14ac:dyDescent="0.2">
      <c r="A25" s="8" t="s">
        <v>96</v>
      </c>
      <c r="B25" s="8"/>
    </row>
    <row r="26" spans="1:2" ht="12.75" x14ac:dyDescent="0.2">
      <c r="A26" s="15" t="s">
        <v>15</v>
      </c>
      <c r="B26" s="15" t="s">
        <v>16</v>
      </c>
    </row>
    <row r="27" spans="1:2" ht="12.75" x14ac:dyDescent="0.2">
      <c r="A27" s="5" t="s">
        <v>97</v>
      </c>
      <c r="B27" s="5" t="s">
        <v>98</v>
      </c>
    </row>
    <row r="28" spans="1:2" ht="12.75" x14ac:dyDescent="0.2">
      <c r="A28" s="6" t="s">
        <v>17</v>
      </c>
      <c r="B28" s="6" t="s">
        <v>18</v>
      </c>
    </row>
    <row r="29" spans="1:2" ht="12.75" x14ac:dyDescent="0.2">
      <c r="A29" s="5" t="s">
        <v>23</v>
      </c>
      <c r="B29" s="5" t="s">
        <v>24</v>
      </c>
    </row>
    <row r="30" spans="1:2" ht="12.75" x14ac:dyDescent="0.2">
      <c r="A30" s="6" t="s">
        <v>99</v>
      </c>
      <c r="B30" s="6" t="s">
        <v>100</v>
      </c>
    </row>
    <row r="31" spans="1:2" ht="12.75" x14ac:dyDescent="0.2">
      <c r="A31" s="7" t="s">
        <v>19</v>
      </c>
      <c r="B31" s="5" t="s">
        <v>20</v>
      </c>
    </row>
    <row r="32" spans="1:2" ht="12.75" x14ac:dyDescent="0.2">
      <c r="A32" s="6" t="s">
        <v>21</v>
      </c>
      <c r="B32" s="6" t="s">
        <v>22</v>
      </c>
    </row>
    <row r="33" spans="2:2" ht="12.75" x14ac:dyDescent="0.2">
      <c r="B33" s="12" t="s">
        <v>101</v>
      </c>
    </row>
    <row r="35" spans="2:2" ht="15.75" customHeight="1" x14ac:dyDescent="0.2">
      <c r="B35" s="14"/>
    </row>
  </sheetData>
  <mergeCells count="1">
    <mergeCell ref="B2:B3"/>
  </mergeCells>
  <hyperlinks>
    <hyperlink ref="B5" r:id="rId1" xr:uid="{00000000-0004-0000-0000-000000000000}"/>
    <hyperlink ref="A16" r:id="rId2" xr:uid="{00000000-0004-0000-0000-000001000000}"/>
    <hyperlink ref="A31" r:id="rId3" xr:uid="{00000000-0004-0000-0000-000003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33"/>
  <sheetViews>
    <sheetView workbookViewId="0">
      <selection activeCell="C27" sqref="C27:F27"/>
    </sheetView>
  </sheetViews>
  <sheetFormatPr defaultColWidth="12.42578125" defaultRowHeight="15.75" customHeight="1" x14ac:dyDescent="0.2"/>
  <cols>
    <col min="1" max="1" width="14.85546875" customWidth="1"/>
    <col min="2" max="2" width="23.42578125" bestFit="1" customWidth="1"/>
    <col min="3" max="3" width="14.42578125" customWidth="1"/>
    <col min="4" max="4" width="18.28515625" customWidth="1"/>
    <col min="5" max="5" width="16.42578125" customWidth="1"/>
    <col min="6" max="6" width="14.7109375" customWidth="1"/>
    <col min="7" max="7" width="26.42578125" customWidth="1"/>
    <col min="8" max="8" width="20.42578125" customWidth="1"/>
    <col min="9" max="9" width="20.42578125" bestFit="1" customWidth="1"/>
    <col min="10" max="10" width="22.42578125" customWidth="1"/>
    <col min="11" max="11" width="24.42578125" customWidth="1"/>
  </cols>
  <sheetData>
    <row r="1" spans="1:10" ht="14.25" x14ac:dyDescent="0.2">
      <c r="A1" s="1"/>
      <c r="B1" s="16" t="s">
        <v>25</v>
      </c>
      <c r="C1" s="59" t="s">
        <v>55</v>
      </c>
      <c r="D1" s="44"/>
      <c r="E1" s="44"/>
      <c r="F1" s="21"/>
      <c r="G1" s="21"/>
      <c r="H1" s="21"/>
      <c r="I1" s="21"/>
      <c r="J1" s="21"/>
    </row>
    <row r="2" spans="1:10" ht="14.25" x14ac:dyDescent="0.2">
      <c r="A2" s="1"/>
      <c r="B2" s="17" t="s">
        <v>26</v>
      </c>
      <c r="C2" s="60" t="s">
        <v>56</v>
      </c>
      <c r="D2" s="44"/>
      <c r="E2" s="44"/>
      <c r="F2" s="21"/>
      <c r="G2" s="21"/>
      <c r="H2" s="21"/>
      <c r="I2" s="21"/>
      <c r="J2" s="21"/>
    </row>
    <row r="3" spans="1:10" ht="14.25" x14ac:dyDescent="0.2">
      <c r="A3" s="1"/>
      <c r="B3" s="16" t="s">
        <v>57</v>
      </c>
      <c r="C3" s="61">
        <v>44907</v>
      </c>
      <c r="D3" s="44"/>
      <c r="E3" s="44"/>
      <c r="F3" s="21"/>
      <c r="G3" s="21"/>
      <c r="H3" s="21"/>
      <c r="I3" s="21"/>
      <c r="J3" s="21"/>
    </row>
    <row r="4" spans="1:10" ht="14.25" x14ac:dyDescent="0.2">
      <c r="A4" s="1"/>
      <c r="B4" s="17" t="s">
        <v>58</v>
      </c>
      <c r="C4" s="60" t="s">
        <v>59</v>
      </c>
      <c r="D4" s="44"/>
      <c r="E4" s="44"/>
      <c r="F4" s="21"/>
      <c r="G4" s="21"/>
      <c r="H4" s="21"/>
      <c r="I4" s="21"/>
      <c r="J4" s="21"/>
    </row>
    <row r="5" spans="1:10" ht="14.25" x14ac:dyDescent="0.2">
      <c r="A5" s="1"/>
      <c r="B5" s="16" t="s">
        <v>60</v>
      </c>
      <c r="C5" s="59" t="s">
        <v>61</v>
      </c>
      <c r="D5" s="44"/>
      <c r="E5" s="44"/>
      <c r="F5" s="21"/>
      <c r="G5" s="21"/>
      <c r="H5" s="21"/>
      <c r="I5" s="21"/>
      <c r="J5" s="21"/>
    </row>
    <row r="6" spans="1:10" ht="14.25" x14ac:dyDescent="0.2">
      <c r="A6" s="1"/>
      <c r="B6" s="17" t="s">
        <v>30</v>
      </c>
      <c r="C6" s="60" t="s">
        <v>62</v>
      </c>
      <c r="D6" s="44"/>
      <c r="E6" s="44"/>
      <c r="F6" s="21"/>
      <c r="G6" s="21"/>
      <c r="H6" s="21"/>
      <c r="I6" s="21"/>
      <c r="J6" s="21"/>
    </row>
    <row r="7" spans="1:10" ht="15" x14ac:dyDescent="0.25">
      <c r="A7" s="1"/>
      <c r="B7" s="18" t="s">
        <v>31</v>
      </c>
      <c r="C7" s="49">
        <v>6700</v>
      </c>
      <c r="D7" s="56"/>
      <c r="E7" s="56"/>
      <c r="F7" s="21"/>
      <c r="G7" s="21"/>
      <c r="H7" s="21"/>
      <c r="I7" s="21"/>
      <c r="J7" s="21"/>
    </row>
    <row r="8" spans="1:10" ht="15.75" customHeight="1" x14ac:dyDescent="0.2">
      <c r="B8" s="21"/>
      <c r="C8" s="21"/>
      <c r="D8" s="21"/>
      <c r="E8" s="21"/>
      <c r="F8" s="21"/>
      <c r="G8" s="21"/>
      <c r="H8" s="21"/>
      <c r="I8" s="21"/>
      <c r="J8" s="21"/>
    </row>
    <row r="9" spans="1:10" ht="15.75" customHeight="1" x14ac:dyDescent="0.25">
      <c r="A9" s="9"/>
      <c r="B9" s="57" t="s">
        <v>112</v>
      </c>
      <c r="C9" s="58"/>
      <c r="D9" s="58"/>
      <c r="E9" s="58"/>
      <c r="F9" s="58"/>
      <c r="G9" s="58"/>
      <c r="H9" s="21"/>
      <c r="I9" s="47" t="s">
        <v>106</v>
      </c>
      <c r="J9" s="48"/>
    </row>
    <row r="10" spans="1:10" ht="15" x14ac:dyDescent="0.25">
      <c r="A10" s="1"/>
      <c r="B10" s="36" t="s">
        <v>32</v>
      </c>
      <c r="C10" s="36" t="s">
        <v>33</v>
      </c>
      <c r="D10" s="36" t="s">
        <v>34</v>
      </c>
      <c r="E10" s="36" t="s">
        <v>35</v>
      </c>
      <c r="F10" s="36" t="s">
        <v>36</v>
      </c>
      <c r="G10" s="36" t="s">
        <v>38</v>
      </c>
      <c r="H10" s="21"/>
      <c r="I10" s="22" t="s">
        <v>41</v>
      </c>
      <c r="J10" s="23">
        <f>F33</f>
        <v>8000</v>
      </c>
    </row>
    <row r="11" spans="1:10" ht="15" x14ac:dyDescent="0.25">
      <c r="A11" s="1"/>
      <c r="B11" s="24" t="s">
        <v>39</v>
      </c>
      <c r="C11" s="25" t="s">
        <v>63</v>
      </c>
      <c r="D11" s="26">
        <v>0</v>
      </c>
      <c r="E11" s="26">
        <v>0</v>
      </c>
      <c r="F11" s="25"/>
      <c r="G11" s="25"/>
      <c r="H11" s="21"/>
      <c r="I11" s="22" t="s">
        <v>104</v>
      </c>
      <c r="J11" s="23">
        <f>E23</f>
        <v>7460</v>
      </c>
    </row>
    <row r="12" spans="1:10" ht="15" x14ac:dyDescent="0.25">
      <c r="A12" s="1"/>
      <c r="B12" s="24" t="s">
        <v>40</v>
      </c>
      <c r="C12" s="25" t="s">
        <v>64</v>
      </c>
      <c r="D12" s="26">
        <v>1300</v>
      </c>
      <c r="E12" s="26">
        <v>1000</v>
      </c>
      <c r="F12" s="25" t="s">
        <v>6</v>
      </c>
      <c r="G12" s="25" t="s">
        <v>65</v>
      </c>
      <c r="H12" s="21"/>
      <c r="I12" s="22"/>
      <c r="J12" s="23"/>
    </row>
    <row r="13" spans="1:10" ht="15" x14ac:dyDescent="0.25">
      <c r="A13" s="1"/>
      <c r="B13" s="24" t="s">
        <v>42</v>
      </c>
      <c r="C13" s="25" t="s">
        <v>64</v>
      </c>
      <c r="D13" s="26">
        <v>1000</v>
      </c>
      <c r="E13" s="26">
        <v>1000</v>
      </c>
      <c r="F13" s="25" t="s">
        <v>6</v>
      </c>
      <c r="G13" s="25" t="s">
        <v>66</v>
      </c>
      <c r="H13" s="21"/>
      <c r="I13" s="27" t="s">
        <v>105</v>
      </c>
      <c r="J13" s="28">
        <f>J10-J11</f>
        <v>540</v>
      </c>
    </row>
    <row r="14" spans="1:10" ht="14.25" x14ac:dyDescent="0.2">
      <c r="A14" s="1"/>
      <c r="B14" s="24" t="s">
        <v>43</v>
      </c>
      <c r="C14" s="25" t="s">
        <v>63</v>
      </c>
      <c r="D14" s="26">
        <v>0</v>
      </c>
      <c r="E14" s="26">
        <v>0</v>
      </c>
      <c r="F14" s="25"/>
      <c r="G14" s="25"/>
      <c r="H14" s="21"/>
      <c r="I14" s="21"/>
      <c r="J14" s="21"/>
    </row>
    <row r="15" spans="1:10" ht="14.25" x14ac:dyDescent="0.2">
      <c r="A15" s="1"/>
      <c r="B15" s="24" t="s">
        <v>44</v>
      </c>
      <c r="C15" s="25" t="s">
        <v>67</v>
      </c>
      <c r="D15" s="26">
        <v>500</v>
      </c>
      <c r="E15" s="26">
        <v>200</v>
      </c>
      <c r="F15" s="25" t="s">
        <v>6</v>
      </c>
      <c r="G15" s="25" t="s">
        <v>68</v>
      </c>
      <c r="H15" s="21"/>
      <c r="I15" s="21"/>
      <c r="J15" s="21"/>
    </row>
    <row r="16" spans="1:10" ht="14.25" x14ac:dyDescent="0.2">
      <c r="A16" s="1"/>
      <c r="B16" s="24" t="s">
        <v>45</v>
      </c>
      <c r="C16" s="25" t="s">
        <v>69</v>
      </c>
      <c r="D16" s="26">
        <v>100</v>
      </c>
      <c r="E16" s="26">
        <v>80</v>
      </c>
      <c r="F16" s="25" t="s">
        <v>70</v>
      </c>
      <c r="G16" s="25" t="s">
        <v>71</v>
      </c>
      <c r="H16" s="21"/>
      <c r="I16" s="21"/>
      <c r="J16" s="21"/>
    </row>
    <row r="17" spans="1:10" ht="14.25" x14ac:dyDescent="0.2">
      <c r="A17" s="1"/>
      <c r="B17" s="24" t="s">
        <v>46</v>
      </c>
      <c r="C17" s="25" t="s">
        <v>72</v>
      </c>
      <c r="D17" s="26">
        <v>100</v>
      </c>
      <c r="E17" s="26">
        <v>80</v>
      </c>
      <c r="F17" s="25" t="s">
        <v>6</v>
      </c>
      <c r="G17" s="25" t="s">
        <v>73</v>
      </c>
      <c r="H17" s="21"/>
      <c r="I17" s="21"/>
      <c r="J17" s="21"/>
    </row>
    <row r="18" spans="1:10" ht="14.25" x14ac:dyDescent="0.2">
      <c r="A18" s="1"/>
      <c r="B18" s="24" t="s">
        <v>47</v>
      </c>
      <c r="C18" s="25" t="s">
        <v>47</v>
      </c>
      <c r="D18" s="26">
        <v>100</v>
      </c>
      <c r="E18" s="26">
        <v>100</v>
      </c>
      <c r="F18" s="25" t="s">
        <v>6</v>
      </c>
      <c r="G18" s="25" t="s">
        <v>74</v>
      </c>
      <c r="H18" s="21"/>
      <c r="I18" s="21"/>
      <c r="J18" s="21"/>
    </row>
    <row r="19" spans="1:10" ht="14.25" x14ac:dyDescent="0.2">
      <c r="A19" s="1"/>
      <c r="B19" s="24" t="s">
        <v>48</v>
      </c>
      <c r="C19" s="25" t="s">
        <v>75</v>
      </c>
      <c r="D19" s="26">
        <v>2000</v>
      </c>
      <c r="E19" s="26">
        <v>1800</v>
      </c>
      <c r="F19" s="25" t="s">
        <v>6</v>
      </c>
      <c r="G19" s="25" t="s">
        <v>76</v>
      </c>
      <c r="H19" s="21"/>
      <c r="I19" s="21"/>
      <c r="J19" s="21"/>
    </row>
    <row r="20" spans="1:10" ht="14.25" x14ac:dyDescent="0.2">
      <c r="A20" s="1"/>
      <c r="B20" s="24" t="s">
        <v>54</v>
      </c>
      <c r="C20" s="25" t="s">
        <v>69</v>
      </c>
      <c r="D20" s="26">
        <v>4000</v>
      </c>
      <c r="E20" s="26">
        <v>3200</v>
      </c>
      <c r="F20" s="25" t="s">
        <v>6</v>
      </c>
      <c r="G20" s="25" t="s">
        <v>77</v>
      </c>
      <c r="H20" s="21"/>
      <c r="I20" s="21"/>
      <c r="J20" s="21"/>
    </row>
    <row r="21" spans="1:10" ht="14.25" x14ac:dyDescent="0.2">
      <c r="A21" s="1"/>
      <c r="B21" s="24" t="s">
        <v>13</v>
      </c>
      <c r="C21" s="25"/>
      <c r="D21" s="26">
        <v>0</v>
      </c>
      <c r="E21" s="26">
        <v>0</v>
      </c>
      <c r="F21" s="25"/>
      <c r="G21" s="25"/>
      <c r="H21" s="21"/>
      <c r="I21" s="21"/>
      <c r="J21" s="21"/>
    </row>
    <row r="22" spans="1:10" ht="14.25" x14ac:dyDescent="0.2">
      <c r="A22" s="1"/>
      <c r="B22" s="24" t="s">
        <v>13</v>
      </c>
      <c r="C22" s="25"/>
      <c r="D22" s="26">
        <v>0</v>
      </c>
      <c r="E22" s="26">
        <v>0</v>
      </c>
      <c r="F22" s="25"/>
      <c r="G22" s="25"/>
      <c r="H22" s="21"/>
      <c r="I22" s="21"/>
      <c r="J22" s="21"/>
    </row>
    <row r="23" spans="1:10" ht="14.25" x14ac:dyDescent="0.2">
      <c r="B23" s="29" t="s">
        <v>49</v>
      </c>
      <c r="C23" s="30" t="s">
        <v>50</v>
      </c>
      <c r="D23" s="31">
        <f t="shared" ref="D23:E23" si="0">SUM(D11:D22)</f>
        <v>9100</v>
      </c>
      <c r="E23" s="31">
        <f t="shared" si="0"/>
        <v>7460</v>
      </c>
      <c r="F23" s="30" t="s">
        <v>50</v>
      </c>
      <c r="G23" s="30" t="s">
        <v>50</v>
      </c>
      <c r="H23" s="21"/>
      <c r="I23" s="21"/>
      <c r="J23" s="21"/>
    </row>
    <row r="24" spans="1:10" ht="14.25" x14ac:dyDescent="0.2">
      <c r="B24" s="21"/>
      <c r="C24" s="21"/>
      <c r="D24" s="32"/>
      <c r="E24" s="32"/>
      <c r="F24" s="21"/>
      <c r="G24" s="21"/>
      <c r="H24" s="21"/>
      <c r="I24" s="21"/>
      <c r="J24" s="21"/>
    </row>
    <row r="25" spans="1:10" ht="15.75" customHeight="1" x14ac:dyDescent="0.2"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4.25" x14ac:dyDescent="0.2">
      <c r="B26" s="55" t="s">
        <v>107</v>
      </c>
      <c r="C26" s="55"/>
      <c r="D26" s="55"/>
      <c r="E26" s="55"/>
      <c r="F26" s="55"/>
      <c r="G26" s="55"/>
      <c r="H26" s="55"/>
      <c r="I26" s="21"/>
      <c r="J26" s="21"/>
    </row>
    <row r="27" spans="1:10" ht="15" x14ac:dyDescent="0.25">
      <c r="B27" s="24" t="s">
        <v>51</v>
      </c>
      <c r="C27" s="22" t="s">
        <v>111</v>
      </c>
      <c r="D27" s="22" t="s">
        <v>102</v>
      </c>
      <c r="E27" s="22" t="s">
        <v>52</v>
      </c>
      <c r="F27" s="22" t="s">
        <v>108</v>
      </c>
      <c r="G27" s="24" t="s">
        <v>38</v>
      </c>
      <c r="H27" s="21"/>
      <c r="I27" s="21"/>
    </row>
    <row r="28" spans="1:10" ht="14.25" x14ac:dyDescent="0.2">
      <c r="B28" s="24" t="s">
        <v>53</v>
      </c>
      <c r="C28" s="25" t="s">
        <v>78</v>
      </c>
      <c r="D28" s="25">
        <v>100</v>
      </c>
      <c r="E28" s="26">
        <v>70</v>
      </c>
      <c r="F28" s="26">
        <f>E28*D28</f>
        <v>7000</v>
      </c>
      <c r="G28" s="25" t="s">
        <v>79</v>
      </c>
      <c r="H28" s="21"/>
      <c r="I28" s="21"/>
    </row>
    <row r="29" spans="1:10" ht="14.25" x14ac:dyDescent="0.2">
      <c r="B29" s="24" t="s">
        <v>54</v>
      </c>
      <c r="C29" s="25" t="s">
        <v>78</v>
      </c>
      <c r="D29" s="25">
        <v>50</v>
      </c>
      <c r="E29" s="26">
        <v>20</v>
      </c>
      <c r="F29" s="26">
        <f>E29*D29</f>
        <v>1000</v>
      </c>
      <c r="G29" s="25" t="s">
        <v>80</v>
      </c>
      <c r="H29" s="21"/>
      <c r="I29" s="21"/>
    </row>
    <row r="30" spans="1:10" ht="14.25" x14ac:dyDescent="0.2">
      <c r="B30" s="24" t="s">
        <v>54</v>
      </c>
      <c r="C30" s="25" t="s">
        <v>78</v>
      </c>
      <c r="D30" s="25">
        <v>0</v>
      </c>
      <c r="E30" s="26">
        <v>0</v>
      </c>
      <c r="F30" s="26">
        <f>E30*D30</f>
        <v>0</v>
      </c>
      <c r="G30" s="25" t="s">
        <v>81</v>
      </c>
      <c r="H30" s="21"/>
      <c r="I30" s="21"/>
    </row>
    <row r="31" spans="1:10" ht="14.25" x14ac:dyDescent="0.2">
      <c r="B31" s="24" t="s">
        <v>13</v>
      </c>
      <c r="C31" s="25"/>
      <c r="D31" s="25">
        <v>0</v>
      </c>
      <c r="E31" s="26">
        <v>0</v>
      </c>
      <c r="F31" s="26">
        <f>E31*D31</f>
        <v>0</v>
      </c>
      <c r="G31" s="25"/>
      <c r="H31" s="21"/>
      <c r="I31" s="21"/>
    </row>
    <row r="32" spans="1:10" ht="14.25" x14ac:dyDescent="0.2">
      <c r="B32" s="24" t="s">
        <v>13</v>
      </c>
      <c r="C32" s="25"/>
      <c r="D32" s="25">
        <v>0</v>
      </c>
      <c r="E32" s="26">
        <v>0</v>
      </c>
      <c r="F32" s="26">
        <f>E32*D32</f>
        <v>0</v>
      </c>
      <c r="G32" s="25"/>
      <c r="H32" s="21"/>
      <c r="I32" s="21"/>
    </row>
    <row r="33" spans="2:9" ht="14.25" x14ac:dyDescent="0.2">
      <c r="B33" s="29" t="s">
        <v>49</v>
      </c>
      <c r="C33" s="30" t="s">
        <v>50</v>
      </c>
      <c r="D33" s="30" t="s">
        <v>50</v>
      </c>
      <c r="E33" s="31">
        <f t="shared" ref="E33:F33" si="1">SUM(E28:E32)</f>
        <v>90</v>
      </c>
      <c r="F33" s="31">
        <f t="shared" si="1"/>
        <v>8000</v>
      </c>
      <c r="G33" s="29" t="s">
        <v>50</v>
      </c>
      <c r="H33" s="21"/>
      <c r="I33" s="21"/>
    </row>
  </sheetData>
  <mergeCells count="10">
    <mergeCell ref="B26:H26"/>
    <mergeCell ref="C7:E7"/>
    <mergeCell ref="B9:G9"/>
    <mergeCell ref="I9:J9"/>
    <mergeCell ref="C1:E1"/>
    <mergeCell ref="C2:E2"/>
    <mergeCell ref="C3:E3"/>
    <mergeCell ref="C4:E4"/>
    <mergeCell ref="C5:E5"/>
    <mergeCell ref="C6:E6"/>
  </mergeCells>
  <dataValidations disablePrompts="1" count="2">
    <dataValidation type="list" allowBlank="1" sqref="C28:C32" xr:uid="{00000000-0002-0000-0200-000000000000}">
      <formula1>"Club Online Shop,In Person,Other"</formula1>
    </dataValidation>
    <dataValidation type="list" allowBlank="1" sqref="F11:F22" xr:uid="{00000000-0002-0000-0200-000001000000}">
      <formula1>"Unimarket,Promaster,AirPlus,Reimbursement (unimarket)"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Sheet</vt:lpstr>
      <vt:lpstr>Budget Reconciliation Sheet</vt:lpstr>
      <vt:lpstr>Information</vt:lpstr>
      <vt:lpstr>Example Budget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Budget Template</dc:title>
  <dc:subject/>
  <dc:creator>Peatfield, Georgia</dc:creator>
  <cp:keywords/>
  <dc:description/>
  <cp:lastModifiedBy>Peatfield, Georgia</cp:lastModifiedBy>
  <dcterms:created xsi:type="dcterms:W3CDTF">2022-10-20T05:09:11Z</dcterms:created>
  <dcterms:modified xsi:type="dcterms:W3CDTF">2024-07-29T02:43:29Z</dcterms:modified>
  <cp:category/>
</cp:coreProperties>
</file>