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eeanne/Documents/CONSULTANCY/BUDGETS/"/>
    </mc:Choice>
  </mc:AlternateContent>
  <xr:revisionPtr revIDLastSave="0" documentId="13_ncr:1_{D768D5F2-644F-FC4E-A1B5-FF6FE7A3CDAF}" xr6:coauthVersionLast="47" xr6:coauthVersionMax="47" xr10:uidLastSave="{00000000-0000-0000-0000-000000000000}"/>
  <bookViews>
    <workbookView xWindow="40960" yWindow="1780" windowWidth="33600" windowHeight="16740" xr2:uid="{00000000-000D-0000-FFFF-FFFF00000000}"/>
  </bookViews>
  <sheets>
    <sheet name="Budget" sheetId="3" r:id="rId1"/>
    <sheet name="Salary Guide" sheetId="6" r:id="rId2"/>
  </sheets>
  <externalReferences>
    <externalReference r:id="rId3"/>
  </externalReferences>
  <definedNames>
    <definedName name="LSL">[1]names!$B$12:$B$13</definedName>
    <definedName name="paylevel">[1]Sheet1!$A$1:$A$240</definedName>
    <definedName name="super">[1]names!$B$6:$B$8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0" i="3" l="1"/>
  <c r="AL70" i="3"/>
  <c r="AM70" i="3"/>
  <c r="AN70" i="3"/>
  <c r="AO70" i="3"/>
  <c r="AP70" i="3"/>
  <c r="AQ70" i="3"/>
  <c r="AK71" i="3"/>
  <c r="AL71" i="3"/>
  <c r="AM71" i="3"/>
  <c r="AN71" i="3"/>
  <c r="AO71" i="3"/>
  <c r="AP71" i="3"/>
  <c r="AQ71" i="3"/>
  <c r="AK72" i="3"/>
  <c r="AL72" i="3"/>
  <c r="AM72" i="3"/>
  <c r="AN72" i="3"/>
  <c r="AO72" i="3"/>
  <c r="AP72" i="3"/>
  <c r="AQ72" i="3"/>
  <c r="AQ69" i="3"/>
  <c r="AP69" i="3"/>
  <c r="AO69" i="3"/>
  <c r="AO73" i="3" s="1"/>
  <c r="AN69" i="3"/>
  <c r="AM69" i="3"/>
  <c r="AL69" i="3"/>
  <c r="AK69" i="3"/>
  <c r="AK73" i="3" s="1"/>
  <c r="B16" i="3"/>
  <c r="I16" i="3" s="1"/>
  <c r="P16" i="3" s="1"/>
  <c r="C15" i="3"/>
  <c r="J15" i="3" s="1"/>
  <c r="B13" i="3"/>
  <c r="I13" i="3" s="1"/>
  <c r="P13" i="3" s="1"/>
  <c r="AQ16" i="3"/>
  <c r="AP16" i="3"/>
  <c r="AO16" i="3"/>
  <c r="AN16" i="3"/>
  <c r="AM16" i="3"/>
  <c r="D8" i="3"/>
  <c r="K8" i="3" s="1"/>
  <c r="R8" i="3" s="1"/>
  <c r="D7" i="3"/>
  <c r="K7" i="3" s="1"/>
  <c r="R7" i="3" s="1"/>
  <c r="D46" i="6"/>
  <c r="E46" i="6" s="1"/>
  <c r="D47" i="6"/>
  <c r="E47" i="6" s="1"/>
  <c r="D48" i="6"/>
  <c r="E48" i="6" s="1"/>
  <c r="D43" i="6"/>
  <c r="E43" i="6" s="1"/>
  <c r="D42" i="6"/>
  <c r="E42" i="6" s="1"/>
  <c r="D21" i="6"/>
  <c r="E21" i="6" s="1"/>
  <c r="D7" i="6"/>
  <c r="D8" i="6"/>
  <c r="D9" i="6"/>
  <c r="D10" i="6"/>
  <c r="E10" i="6" s="1"/>
  <c r="D11" i="6"/>
  <c r="AL73" i="3" l="1"/>
  <c r="AM73" i="3"/>
  <c r="AQ73" i="3"/>
  <c r="AN73" i="3"/>
  <c r="AP73" i="3"/>
  <c r="AK16" i="3"/>
  <c r="AL16" i="3"/>
  <c r="AK17" i="3"/>
  <c r="AL17" i="3"/>
  <c r="AP76" i="3"/>
  <c r="AN14" i="3"/>
  <c r="AK19" i="3"/>
  <c r="AL19" i="3"/>
  <c r="AM19" i="3"/>
  <c r="AN19" i="3"/>
  <c r="AO19" i="3"/>
  <c r="AP19" i="3"/>
  <c r="AQ19" i="3"/>
  <c r="AP77" i="3"/>
  <c r="AQ77" i="3"/>
  <c r="AP78" i="3"/>
  <c r="AQ78" i="3"/>
  <c r="AL77" i="3"/>
  <c r="AM77" i="3"/>
  <c r="AN77" i="3"/>
  <c r="AO77" i="3"/>
  <c r="AK78" i="3"/>
  <c r="AL78" i="3"/>
  <c r="AM78" i="3"/>
  <c r="AN78" i="3"/>
  <c r="AO78" i="3"/>
  <c r="AK77" i="3" l="1"/>
  <c r="AQ22" i="3" l="1"/>
  <c r="AP80" i="3" l="1"/>
  <c r="AP81" i="3"/>
  <c r="AP79" i="3"/>
  <c r="AM13" i="3"/>
  <c r="AM14" i="3"/>
  <c r="AM15" i="3"/>
  <c r="AK18" i="3"/>
  <c r="AL18" i="3"/>
  <c r="AK20" i="3"/>
  <c r="AL20" i="3"/>
  <c r="AK21" i="3"/>
  <c r="AL21" i="3"/>
  <c r="AM17" i="3"/>
  <c r="AN17" i="3"/>
  <c r="AO17" i="3"/>
  <c r="AM18" i="3"/>
  <c r="AN18" i="3"/>
  <c r="AO18" i="3"/>
  <c r="AP18" i="3"/>
  <c r="AM20" i="3"/>
  <c r="AN20" i="3"/>
  <c r="AO20" i="3"/>
  <c r="AP20" i="3"/>
  <c r="AM21" i="3"/>
  <c r="AN21" i="3"/>
  <c r="AO21" i="3"/>
  <c r="AP21" i="3"/>
  <c r="AQ80" i="3"/>
  <c r="AQ81" i="3"/>
  <c r="AQ17" i="3"/>
  <c r="AQ18" i="3"/>
  <c r="AQ20" i="3"/>
  <c r="AP22" i="3"/>
  <c r="AL80" i="3"/>
  <c r="AM80" i="3"/>
  <c r="AN80" i="3"/>
  <c r="AO80" i="3"/>
  <c r="AL81" i="3"/>
  <c r="AM81" i="3"/>
  <c r="AN81" i="3"/>
  <c r="AO81" i="3"/>
  <c r="D41" i="6"/>
  <c r="E41" i="6" s="1"/>
  <c r="AK44" i="3"/>
  <c r="AK79" i="3"/>
  <c r="AK80" i="3"/>
  <c r="AK81" i="3"/>
  <c r="AQ21" i="3" l="1"/>
  <c r="AP17" i="3"/>
  <c r="AK76" i="3" l="1"/>
  <c r="AK22" i="3"/>
  <c r="AL22" i="3"/>
  <c r="AM22" i="3"/>
  <c r="AN22" i="3"/>
  <c r="AO22" i="3"/>
  <c r="AN13" i="3"/>
  <c r="AK9" i="3"/>
  <c r="AL9" i="3"/>
  <c r="AN9" i="3"/>
  <c r="AO9" i="3"/>
  <c r="AP9" i="3"/>
  <c r="AQ9" i="3"/>
  <c r="E11" i="6" l="1"/>
  <c r="K83" i="3"/>
  <c r="AQ57" i="3"/>
  <c r="AK57" i="3"/>
  <c r="AL57" i="3"/>
  <c r="AM57" i="3"/>
  <c r="AN57" i="3"/>
  <c r="AO57" i="3"/>
  <c r="AP57" i="3"/>
  <c r="AK75" i="3"/>
  <c r="AL75" i="3"/>
  <c r="AM75" i="3"/>
  <c r="AN75" i="3"/>
  <c r="AO75" i="3"/>
  <c r="AP75" i="3"/>
  <c r="AQ75" i="3"/>
  <c r="AP82" i="3"/>
  <c r="AL79" i="3"/>
  <c r="AM79" i="3"/>
  <c r="AN79" i="3"/>
  <c r="AO79" i="3"/>
  <c r="AQ79" i="3"/>
  <c r="AK82" i="3"/>
  <c r="AL82" i="3"/>
  <c r="AM82" i="3"/>
  <c r="AN82" i="3"/>
  <c r="AO82" i="3"/>
  <c r="AQ82" i="3"/>
  <c r="AN76" i="3"/>
  <c r="AQ76" i="3"/>
  <c r="AL76" i="3"/>
  <c r="AM76" i="3"/>
  <c r="AO76" i="3"/>
  <c r="AP68" i="3"/>
  <c r="AQ67" i="3"/>
  <c r="AK59" i="3"/>
  <c r="AL59" i="3"/>
  <c r="AM59" i="3"/>
  <c r="AN59" i="3"/>
  <c r="AO59" i="3"/>
  <c r="AP59" i="3"/>
  <c r="AQ59" i="3"/>
  <c r="AK60" i="3"/>
  <c r="AL60" i="3"/>
  <c r="AM60" i="3"/>
  <c r="AN60" i="3"/>
  <c r="AO60" i="3"/>
  <c r="AP60" i="3"/>
  <c r="AQ60" i="3"/>
  <c r="AK61" i="3"/>
  <c r="AL61" i="3"/>
  <c r="AM61" i="3"/>
  <c r="AN61" i="3"/>
  <c r="AO61" i="3"/>
  <c r="AP61" i="3"/>
  <c r="AQ61" i="3"/>
  <c r="AK62" i="3"/>
  <c r="AL62" i="3"/>
  <c r="AM62" i="3"/>
  <c r="AN62" i="3"/>
  <c r="AO62" i="3"/>
  <c r="AP62" i="3"/>
  <c r="AQ62" i="3"/>
  <c r="AK63" i="3"/>
  <c r="AL63" i="3"/>
  <c r="AM63" i="3"/>
  <c r="AN63" i="3"/>
  <c r="AO63" i="3"/>
  <c r="AP63" i="3"/>
  <c r="AQ63" i="3"/>
  <c r="AK64" i="3"/>
  <c r="AL64" i="3"/>
  <c r="AM64" i="3"/>
  <c r="AN64" i="3"/>
  <c r="AO64" i="3"/>
  <c r="AP64" i="3"/>
  <c r="AQ64" i="3"/>
  <c r="AK65" i="3"/>
  <c r="AL65" i="3"/>
  <c r="AM65" i="3"/>
  <c r="AN65" i="3"/>
  <c r="AO65" i="3"/>
  <c r="AP65" i="3"/>
  <c r="AQ65" i="3"/>
  <c r="AK66" i="3"/>
  <c r="AL66" i="3"/>
  <c r="AM66" i="3"/>
  <c r="AN66" i="3"/>
  <c r="AO66" i="3"/>
  <c r="AP66" i="3"/>
  <c r="AQ66" i="3"/>
  <c r="AK67" i="3"/>
  <c r="AL67" i="3"/>
  <c r="AM67" i="3"/>
  <c r="AN67" i="3"/>
  <c r="AO67" i="3"/>
  <c r="AP67" i="3"/>
  <c r="AK68" i="3"/>
  <c r="AL68" i="3"/>
  <c r="AM68" i="3"/>
  <c r="AN68" i="3"/>
  <c r="AO68" i="3"/>
  <c r="AQ68" i="3"/>
  <c r="AQ58" i="3"/>
  <c r="AL58" i="3"/>
  <c r="AM58" i="3"/>
  <c r="AN58" i="3"/>
  <c r="AO58" i="3"/>
  <c r="AP58" i="3"/>
  <c r="AK58" i="3"/>
  <c r="AK49" i="3"/>
  <c r="AL49" i="3"/>
  <c r="AM49" i="3"/>
  <c r="AN49" i="3"/>
  <c r="AO49" i="3"/>
  <c r="AP49" i="3"/>
  <c r="AQ49" i="3"/>
  <c r="AK50" i="3"/>
  <c r="AL50" i="3"/>
  <c r="AM50" i="3"/>
  <c r="AN50" i="3"/>
  <c r="AO50" i="3"/>
  <c r="AP50" i="3"/>
  <c r="AQ50" i="3"/>
  <c r="AK51" i="3"/>
  <c r="AL51" i="3"/>
  <c r="AM51" i="3"/>
  <c r="AN51" i="3"/>
  <c r="AO51" i="3"/>
  <c r="AP51" i="3"/>
  <c r="AQ51" i="3"/>
  <c r="AK52" i="3"/>
  <c r="AL52" i="3"/>
  <c r="AM52" i="3"/>
  <c r="AN52" i="3"/>
  <c r="AO52" i="3"/>
  <c r="AP52" i="3"/>
  <c r="AQ52" i="3"/>
  <c r="AK53" i="3"/>
  <c r="AL53" i="3"/>
  <c r="AM53" i="3"/>
  <c r="AN53" i="3"/>
  <c r="AO53" i="3"/>
  <c r="AP53" i="3"/>
  <c r="AQ53" i="3"/>
  <c r="AK54" i="3"/>
  <c r="AL54" i="3"/>
  <c r="AM54" i="3"/>
  <c r="AN54" i="3"/>
  <c r="AO54" i="3"/>
  <c r="AP54" i="3"/>
  <c r="AQ54" i="3"/>
  <c r="AQ48" i="3"/>
  <c r="AL48" i="3"/>
  <c r="AM48" i="3"/>
  <c r="AN48" i="3"/>
  <c r="AO48" i="3"/>
  <c r="AP48" i="3"/>
  <c r="AK48" i="3"/>
  <c r="AK38" i="3"/>
  <c r="AL38" i="3"/>
  <c r="AM38" i="3"/>
  <c r="AN38" i="3"/>
  <c r="AO38" i="3"/>
  <c r="AP38" i="3"/>
  <c r="AQ38" i="3"/>
  <c r="AK43" i="3"/>
  <c r="AL43" i="3"/>
  <c r="AM43" i="3"/>
  <c r="AN43" i="3"/>
  <c r="AO43" i="3"/>
  <c r="AP43" i="3"/>
  <c r="AQ43" i="3"/>
  <c r="AL44" i="3"/>
  <c r="AM44" i="3"/>
  <c r="AN44" i="3"/>
  <c r="AO44" i="3"/>
  <c r="AP44" i="3"/>
  <c r="AQ44" i="3"/>
  <c r="AK45" i="3"/>
  <c r="AL45" i="3"/>
  <c r="AM45" i="3"/>
  <c r="AN45" i="3"/>
  <c r="AO45" i="3"/>
  <c r="AP45" i="3"/>
  <c r="AQ45" i="3"/>
  <c r="AK39" i="3"/>
  <c r="AL39" i="3"/>
  <c r="AM39" i="3"/>
  <c r="AN39" i="3"/>
  <c r="AO39" i="3"/>
  <c r="AP39" i="3"/>
  <c r="AQ39" i="3"/>
  <c r="AK40" i="3"/>
  <c r="AL40" i="3"/>
  <c r="AM40" i="3"/>
  <c r="AN40" i="3"/>
  <c r="AO40" i="3"/>
  <c r="AP40" i="3"/>
  <c r="AQ40" i="3"/>
  <c r="AJ36" i="3"/>
  <c r="AM34" i="3"/>
  <c r="AQ35" i="3"/>
  <c r="AK28" i="3"/>
  <c r="AL28" i="3"/>
  <c r="AM28" i="3"/>
  <c r="AN28" i="3"/>
  <c r="AO28" i="3"/>
  <c r="AP28" i="3"/>
  <c r="AQ28" i="3"/>
  <c r="AK29" i="3"/>
  <c r="AL29" i="3"/>
  <c r="AM29" i="3"/>
  <c r="AN29" i="3"/>
  <c r="AO29" i="3"/>
  <c r="AP29" i="3"/>
  <c r="AQ29" i="3"/>
  <c r="AK30" i="3"/>
  <c r="AL30" i="3"/>
  <c r="AM30" i="3"/>
  <c r="AN30" i="3"/>
  <c r="AO30" i="3"/>
  <c r="AP30" i="3"/>
  <c r="AQ30" i="3"/>
  <c r="AK31" i="3"/>
  <c r="AL31" i="3"/>
  <c r="AM31" i="3"/>
  <c r="AN31" i="3"/>
  <c r="AO31" i="3"/>
  <c r="AP31" i="3"/>
  <c r="AQ31" i="3"/>
  <c r="AK32" i="3"/>
  <c r="AL32" i="3"/>
  <c r="AM32" i="3"/>
  <c r="AN32" i="3"/>
  <c r="AO32" i="3"/>
  <c r="AP32" i="3"/>
  <c r="AQ32" i="3"/>
  <c r="AK33" i="3"/>
  <c r="AL33" i="3"/>
  <c r="AM33" i="3"/>
  <c r="AN33" i="3"/>
  <c r="AO33" i="3"/>
  <c r="AP33" i="3"/>
  <c r="AQ33" i="3"/>
  <c r="AK34" i="3"/>
  <c r="AL34" i="3"/>
  <c r="AN34" i="3"/>
  <c r="AO34" i="3"/>
  <c r="AP34" i="3"/>
  <c r="AQ34" i="3"/>
  <c r="AK35" i="3"/>
  <c r="AL35" i="3"/>
  <c r="AM35" i="3"/>
  <c r="AN35" i="3"/>
  <c r="AO35" i="3"/>
  <c r="AP35" i="3"/>
  <c r="AQ27" i="3"/>
  <c r="AK26" i="3"/>
  <c r="AK27" i="3"/>
  <c r="AL26" i="3"/>
  <c r="AN23" i="3"/>
  <c r="AQ7" i="3"/>
  <c r="AK10" i="3"/>
  <c r="AL10" i="3"/>
  <c r="AN10" i="3"/>
  <c r="AO10" i="3"/>
  <c r="AP10" i="3"/>
  <c r="AQ10" i="3"/>
  <c r="AK11" i="3"/>
  <c r="AL11" i="3"/>
  <c r="AN11" i="3"/>
  <c r="AO11" i="3"/>
  <c r="AP11" i="3"/>
  <c r="AQ11" i="3"/>
  <c r="AK12" i="3"/>
  <c r="AL12" i="3"/>
  <c r="AM12" i="3"/>
  <c r="AN12" i="3"/>
  <c r="AO12" i="3"/>
  <c r="AP12" i="3"/>
  <c r="AQ12" i="3"/>
  <c r="AK13" i="3"/>
  <c r="AL13" i="3"/>
  <c r="AO13" i="3"/>
  <c r="AP13" i="3"/>
  <c r="AQ13" i="3"/>
  <c r="AK14" i="3"/>
  <c r="AL14" i="3"/>
  <c r="AP14" i="3"/>
  <c r="AQ14" i="3"/>
  <c r="AK15" i="3"/>
  <c r="AL15" i="3"/>
  <c r="AN15" i="3"/>
  <c r="AO15" i="3"/>
  <c r="AP15" i="3"/>
  <c r="AK23" i="3"/>
  <c r="AL23" i="3"/>
  <c r="AM23" i="3"/>
  <c r="AO23" i="3"/>
  <c r="AP23" i="3"/>
  <c r="AQ23" i="3"/>
  <c r="AK7" i="3"/>
  <c r="AL7" i="3"/>
  <c r="AM7" i="3"/>
  <c r="AN7" i="3"/>
  <c r="AO7" i="3"/>
  <c r="AP7" i="3"/>
  <c r="AP8" i="3"/>
  <c r="AL8" i="3"/>
  <c r="AN8" i="3"/>
  <c r="AO8" i="3"/>
  <c r="AQ8" i="3"/>
  <c r="AK8" i="3"/>
  <c r="AM26" i="3"/>
  <c r="AN26" i="3"/>
  <c r="AO26" i="3"/>
  <c r="AP26" i="3"/>
  <c r="AQ26" i="3"/>
  <c r="AL27" i="3"/>
  <c r="AM27" i="3"/>
  <c r="AN27" i="3"/>
  <c r="AO27" i="3"/>
  <c r="AP27" i="3"/>
  <c r="B36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C83" i="3"/>
  <c r="AB83" i="3"/>
  <c r="AA83" i="3"/>
  <c r="Z83" i="3"/>
  <c r="Y83" i="3"/>
  <c r="X83" i="3"/>
  <c r="W83" i="3"/>
  <c r="AC73" i="3"/>
  <c r="AB73" i="3"/>
  <c r="AA73" i="3"/>
  <c r="Z73" i="3"/>
  <c r="Y73" i="3"/>
  <c r="X73" i="3"/>
  <c r="W73" i="3"/>
  <c r="AC55" i="3"/>
  <c r="AB55" i="3"/>
  <c r="AA55" i="3"/>
  <c r="Z55" i="3"/>
  <c r="Y55" i="3"/>
  <c r="X55" i="3"/>
  <c r="W55" i="3"/>
  <c r="AC46" i="3"/>
  <c r="AB46" i="3"/>
  <c r="AA46" i="3"/>
  <c r="Z46" i="3"/>
  <c r="Y46" i="3"/>
  <c r="X46" i="3"/>
  <c r="W46" i="3"/>
  <c r="AC36" i="3"/>
  <c r="AB36" i="3"/>
  <c r="AA36" i="3"/>
  <c r="Z36" i="3"/>
  <c r="Y36" i="3"/>
  <c r="X36" i="3"/>
  <c r="W36" i="3"/>
  <c r="AC24" i="3"/>
  <c r="AB24" i="3"/>
  <c r="AA24" i="3"/>
  <c r="Z24" i="3"/>
  <c r="Y24" i="3"/>
  <c r="X24" i="3"/>
  <c r="W24" i="3"/>
  <c r="AD24" i="3"/>
  <c r="AE24" i="3"/>
  <c r="AF24" i="3"/>
  <c r="AG24" i="3"/>
  <c r="AH24" i="3"/>
  <c r="AI24" i="3"/>
  <c r="AJ24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D36" i="3"/>
  <c r="AE36" i="3"/>
  <c r="AF36" i="3"/>
  <c r="AG36" i="3"/>
  <c r="AH36" i="3"/>
  <c r="AI3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AD46" i="3"/>
  <c r="AE46" i="3"/>
  <c r="AF46" i="3"/>
  <c r="AG46" i="3"/>
  <c r="AH46" i="3"/>
  <c r="AI46" i="3"/>
  <c r="AJ46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AD55" i="3"/>
  <c r="AE55" i="3"/>
  <c r="AF55" i="3"/>
  <c r="AG55" i="3"/>
  <c r="AH55" i="3"/>
  <c r="AI55" i="3"/>
  <c r="AJ55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AD73" i="3"/>
  <c r="AE73" i="3"/>
  <c r="AF73" i="3"/>
  <c r="AG73" i="3"/>
  <c r="AH73" i="3"/>
  <c r="AI73" i="3"/>
  <c r="AJ73" i="3"/>
  <c r="B83" i="3"/>
  <c r="C83" i="3"/>
  <c r="D83" i="3"/>
  <c r="E83" i="3"/>
  <c r="F83" i="3"/>
  <c r="G83" i="3"/>
  <c r="H83" i="3"/>
  <c r="I83" i="3"/>
  <c r="J83" i="3"/>
  <c r="L83" i="3"/>
  <c r="M83" i="3"/>
  <c r="N83" i="3"/>
  <c r="O83" i="3"/>
  <c r="P83" i="3"/>
  <c r="Q83" i="3"/>
  <c r="R83" i="3"/>
  <c r="S83" i="3"/>
  <c r="T83" i="3"/>
  <c r="U83" i="3"/>
  <c r="V83" i="3"/>
  <c r="AD83" i="3"/>
  <c r="AE83" i="3"/>
  <c r="AF83" i="3"/>
  <c r="AG83" i="3"/>
  <c r="AH83" i="3"/>
  <c r="AI83" i="3"/>
  <c r="AJ83" i="3"/>
  <c r="B24" i="3" l="1"/>
  <c r="AK83" i="3"/>
  <c r="AM11" i="3"/>
  <c r="AP83" i="3"/>
  <c r="P24" i="3"/>
  <c r="P84" i="3" s="1"/>
  <c r="I24" i="3"/>
  <c r="I84" i="3" s="1"/>
  <c r="Z84" i="3"/>
  <c r="AG84" i="3"/>
  <c r="AL46" i="3"/>
  <c r="AK36" i="3"/>
  <c r="AK46" i="3"/>
  <c r="AQ36" i="3"/>
  <c r="AL55" i="3"/>
  <c r="AP46" i="3"/>
  <c r="AP55" i="3"/>
  <c r="B84" i="3"/>
  <c r="AK55" i="3"/>
  <c r="AF84" i="3"/>
  <c r="Y84" i="3"/>
  <c r="AC84" i="3"/>
  <c r="AJ84" i="3"/>
  <c r="AI84" i="3"/>
  <c r="AE84" i="3"/>
  <c r="X84" i="3"/>
  <c r="AB84" i="3"/>
  <c r="AH84" i="3"/>
  <c r="AD84" i="3"/>
  <c r="W84" i="3"/>
  <c r="AA84" i="3"/>
  <c r="AO55" i="3"/>
  <c r="AL36" i="3"/>
  <c r="AP36" i="3"/>
  <c r="AL83" i="3"/>
  <c r="AO83" i="3"/>
  <c r="AM83" i="3"/>
  <c r="AQ83" i="3"/>
  <c r="AN83" i="3"/>
  <c r="AN55" i="3"/>
  <c r="AQ55" i="3"/>
  <c r="AM55" i="3"/>
  <c r="AQ46" i="3"/>
  <c r="AO46" i="3"/>
  <c r="AM46" i="3"/>
  <c r="AN46" i="3"/>
  <c r="AN41" i="3"/>
  <c r="AL41" i="3"/>
  <c r="AP41" i="3"/>
  <c r="AM36" i="3"/>
  <c r="AO36" i="3"/>
  <c r="AN36" i="3"/>
  <c r="AM41" i="3"/>
  <c r="AQ41" i="3"/>
  <c r="AK41" i="3"/>
  <c r="AO41" i="3"/>
  <c r="D45" i="6"/>
  <c r="D52" i="6"/>
  <c r="D40" i="6"/>
  <c r="D38" i="6"/>
  <c r="D37" i="6"/>
  <c r="D36" i="6"/>
  <c r="D35" i="6"/>
  <c r="D33" i="6"/>
  <c r="D32" i="6"/>
  <c r="D31" i="6"/>
  <c r="D30" i="6"/>
  <c r="D25" i="6"/>
  <c r="D23" i="6"/>
  <c r="D22" i="6"/>
  <c r="D20" i="6"/>
  <c r="D18" i="6"/>
  <c r="D17" i="6"/>
  <c r="D15" i="6"/>
  <c r="D14" i="6"/>
  <c r="D13" i="6"/>
  <c r="D6" i="6"/>
  <c r="E31" i="6" l="1"/>
  <c r="E8" i="6"/>
  <c r="E20" i="6"/>
  <c r="E32" i="6"/>
  <c r="E24" i="3"/>
  <c r="E84" i="3" s="1"/>
  <c r="F24" i="3"/>
  <c r="F84" i="3" s="1"/>
  <c r="E17" i="6"/>
  <c r="E30" i="6"/>
  <c r="E35" i="6"/>
  <c r="E36" i="6"/>
  <c r="E37" i="6"/>
  <c r="E38" i="6"/>
  <c r="E9" i="6"/>
  <c r="E22" i="6"/>
  <c r="E33" i="6"/>
  <c r="C24" i="3"/>
  <c r="C84" i="3" s="1"/>
  <c r="E40" i="6"/>
  <c r="H24" i="3"/>
  <c r="H84" i="3" s="1"/>
  <c r="E15" i="6"/>
  <c r="E7" i="6"/>
  <c r="E14" i="6"/>
  <c r="E25" i="6"/>
  <c r="E6" i="6"/>
  <c r="E13" i="6"/>
  <c r="E18" i="6"/>
  <c r="E23" i="6"/>
  <c r="E45" i="6"/>
  <c r="L24" i="3" l="1"/>
  <c r="L84" i="3" s="1"/>
  <c r="M24" i="3"/>
  <c r="M84" i="3" s="1"/>
  <c r="AO14" i="3"/>
  <c r="AO24" i="3" s="1"/>
  <c r="AO84" i="3" s="1"/>
  <c r="J24" i="3"/>
  <c r="J84" i="3" s="1"/>
  <c r="G24" i="3"/>
  <c r="G84" i="3" s="1"/>
  <c r="AK24" i="3"/>
  <c r="AP24" i="3" l="1"/>
  <c r="AP84" i="3" s="1"/>
  <c r="S24" i="3"/>
  <c r="S84" i="3" s="1"/>
  <c r="T24" i="3"/>
  <c r="T84" i="3" s="1"/>
  <c r="AM8" i="3"/>
  <c r="AN24" i="3"/>
  <c r="AN84" i="3" s="1"/>
  <c r="AM9" i="3"/>
  <c r="D24" i="3"/>
  <c r="D84" i="3" s="1"/>
  <c r="AK84" i="3"/>
  <c r="O24" i="3"/>
  <c r="O84" i="3" s="1"/>
  <c r="V24" i="3"/>
  <c r="V84" i="3" s="1"/>
  <c r="AQ15" i="3"/>
  <c r="U24" i="3"/>
  <c r="U84" i="3" s="1"/>
  <c r="N24" i="3"/>
  <c r="N84" i="3" s="1"/>
  <c r="Q24" i="3"/>
  <c r="Q84" i="3" s="1"/>
  <c r="AL24" i="3"/>
  <c r="AL84" i="3" s="1"/>
  <c r="AQ24" i="3" l="1"/>
  <c r="AQ84" i="3" s="1"/>
  <c r="K24" i="3"/>
  <c r="K84" i="3" s="1"/>
  <c r="R24" i="3"/>
  <c r="R84" i="3" s="1"/>
  <c r="AM10" i="3" l="1"/>
  <c r="AM24" i="3" s="1"/>
  <c r="AM84" i="3" s="1"/>
</calcChain>
</file>

<file path=xl/sharedStrings.xml><?xml version="1.0" encoding="utf-8"?>
<sst xmlns="http://schemas.openxmlformats.org/spreadsheetml/2006/main" count="131" uniqueCount="94">
  <si>
    <t>D1</t>
  </si>
  <si>
    <t>D3</t>
  </si>
  <si>
    <t xml:space="preserve">Total </t>
  </si>
  <si>
    <t xml:space="preserve">TOTAL </t>
  </si>
  <si>
    <t>EQUIPMENT</t>
  </si>
  <si>
    <t>MAINTENANCE</t>
  </si>
  <si>
    <t>FIELD RESEARCH</t>
  </si>
  <si>
    <t>Description</t>
  </si>
  <si>
    <t xml:space="preserve">SUBTOTAL </t>
  </si>
  <si>
    <t>B2</t>
  </si>
  <si>
    <t>C2</t>
  </si>
  <si>
    <t>D2</t>
  </si>
  <si>
    <t>E1</t>
  </si>
  <si>
    <t xml:space="preserve">OTHER </t>
  </si>
  <si>
    <t>Salary Calculator</t>
  </si>
  <si>
    <t>FTE</t>
  </si>
  <si>
    <t>B1</t>
  </si>
  <si>
    <t>B3</t>
  </si>
  <si>
    <t>C1</t>
  </si>
  <si>
    <t>C3</t>
  </si>
  <si>
    <t>PERSONNEL</t>
  </si>
  <si>
    <t xml:space="preserve">Australian Taxation Office travel rate: </t>
  </si>
  <si>
    <t>Salary Level</t>
  </si>
  <si>
    <t>Salary</t>
  </si>
  <si>
    <t>Gross</t>
  </si>
  <si>
    <t>With 30% oncosts</t>
  </si>
  <si>
    <t>4 Step 1</t>
  </si>
  <si>
    <t>4 Step 2</t>
  </si>
  <si>
    <t>4 Step 3</t>
  </si>
  <si>
    <t>4 Step 4</t>
  </si>
  <si>
    <t>5 Step 1</t>
  </si>
  <si>
    <t>5 Step 2</t>
  </si>
  <si>
    <t>5 Step 3</t>
  </si>
  <si>
    <t>5 Step 4</t>
  </si>
  <si>
    <t>6 Step 1</t>
  </si>
  <si>
    <t>6 Step 2</t>
  </si>
  <si>
    <t>7 Step 1</t>
  </si>
  <si>
    <t>7 Step 2</t>
  </si>
  <si>
    <t>Total Partner
Cash</t>
  </si>
  <si>
    <t>Total
Partner
In-Kind</t>
  </si>
  <si>
    <t>Total
 ARC
Cash</t>
  </si>
  <si>
    <t xml:space="preserve">
 ARC
Cash</t>
  </si>
  <si>
    <t xml:space="preserve">
ANU
Cash</t>
  </si>
  <si>
    <t>Partner
Cash</t>
  </si>
  <si>
    <t xml:space="preserve">
Partner
In-Kind</t>
  </si>
  <si>
    <t>ANU In-Kind</t>
  </si>
  <si>
    <t>ARC Column in RMS</t>
  </si>
  <si>
    <t>Other Eligible Org Cash</t>
  </si>
  <si>
    <t>Other Eligible  Org In-Kind</t>
  </si>
  <si>
    <t>Total Eligible Org Cash</t>
  </si>
  <si>
    <t>Total Eligible Org In-Kind</t>
  </si>
  <si>
    <t>Year 1</t>
  </si>
  <si>
    <t>Year 2</t>
  </si>
  <si>
    <t>Year 4</t>
  </si>
  <si>
    <t>Total Requested from the ARC</t>
  </si>
  <si>
    <t xml:space="preserve">Current combined Partner Organisation(s) Cash Contribution </t>
  </si>
  <si>
    <t>Current combined Partner Organisation(s)  in-kind contributions</t>
  </si>
  <si>
    <t>Current combined Partner Organisation(s) contributions</t>
  </si>
  <si>
    <t>TEACHING RELIEF</t>
  </si>
  <si>
    <t>PROFESSIONAL STAFF SALARIES (From July 2018) - Fixed-term more than 12 months or continuing</t>
  </si>
  <si>
    <t>TRAVEL up to an average of $20,000 per year of the project.</t>
  </si>
  <si>
    <t>Minimal combined Partner Organisation(s) eligible contributions (6.3.c)</t>
  </si>
  <si>
    <t>Minimal combined Partner Organisation(s) eligible Cash Contribution (6.3.d)</t>
  </si>
  <si>
    <t>Year 5</t>
  </si>
  <si>
    <t>PO CASH AND INKIND TOTALS</t>
  </si>
  <si>
    <t>CASH TOTAL</t>
  </si>
  <si>
    <t>INKIND</t>
  </si>
  <si>
    <t>PER LETTERS</t>
  </si>
  <si>
    <r>
      <t xml:space="preserve">Teaching Relief for CI </t>
    </r>
    <r>
      <rPr>
        <sz val="14"/>
        <color rgb="FFFF0000"/>
        <rFont val="Calibri"/>
        <family val="2"/>
        <scheme val="minor"/>
      </rPr>
      <t>XX</t>
    </r>
  </si>
  <si>
    <t xml:space="preserve">Year 3 </t>
  </si>
  <si>
    <t>CSU ACADEMIC STAFF SALARIES (From 3 Sept 2021)</t>
  </si>
  <si>
    <t>B4</t>
  </si>
  <si>
    <t>B5</t>
  </si>
  <si>
    <t>B6</t>
  </si>
  <si>
    <t>C4</t>
  </si>
  <si>
    <t>C5</t>
  </si>
  <si>
    <t>C6</t>
  </si>
  <si>
    <t>D4</t>
  </si>
  <si>
    <t>6 Step 3</t>
  </si>
  <si>
    <t>6 Step 4</t>
  </si>
  <si>
    <t>7 Step3</t>
  </si>
  <si>
    <t>7 Step4</t>
  </si>
  <si>
    <t>ARC FUNDED PhD Student</t>
  </si>
  <si>
    <t>CSU Cash</t>
  </si>
  <si>
    <t xml:space="preserve">CSU In-Kind </t>
  </si>
  <si>
    <t>Total CSU Cash</t>
  </si>
  <si>
    <t>Total CSU In-Kind</t>
  </si>
  <si>
    <t>CI - M Fisher (Level E, Step 1) @ 0.2 FTE + 30% oncosts</t>
  </si>
  <si>
    <t>CI - J Grigson (Level D, Step 1) @ 0.2 FTE + 30% oncosts</t>
  </si>
  <si>
    <t xml:space="preserve">PI - N Lawson @ 0.1 FTE </t>
  </si>
  <si>
    <t>RA1 Research Associate ( Level B Step 1 @ 30% oncosts)</t>
  </si>
  <si>
    <t>PhD Stipend - 1</t>
  </si>
  <si>
    <t>PhD stipend - 2</t>
  </si>
  <si>
    <t>PI - D Parker @ 0.2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</si>
</sst>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&quot;$&quot;#,##0"/>
    <numFmt numFmtId="170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rgb="FF111111"/>
      <name val="Calibri"/>
      <family val="2"/>
      <scheme val="minor"/>
    </font>
    <font>
      <sz val="14"/>
      <color rgb="FF333333"/>
      <name val="Helvetica Neue"/>
      <family val="2"/>
    </font>
    <font>
      <sz val="14"/>
      <color rgb="FF7030A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4"/>
      <color rgb="FF7030A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theme="9" tint="-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3" borderId="1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168" fontId="2" fillId="3" borderId="19" xfId="1" applyNumberFormat="1" applyFont="1" applyFill="1" applyBorder="1" applyAlignment="1" applyProtection="1">
      <alignment horizontal="center" wrapText="1"/>
      <protection locked="0"/>
    </xf>
    <xf numFmtId="3" fontId="2" fillId="4" borderId="6" xfId="1" applyNumberFormat="1" applyFont="1" applyFill="1" applyBorder="1" applyAlignment="1" applyProtection="1">
      <alignment horizontal="center"/>
    </xf>
    <xf numFmtId="3" fontId="2" fillId="4" borderId="18" xfId="1" applyNumberFormat="1" applyFont="1" applyFill="1" applyBorder="1" applyAlignment="1" applyProtection="1">
      <alignment horizontal="center"/>
    </xf>
    <xf numFmtId="3" fontId="2" fillId="4" borderId="7" xfId="1" applyNumberFormat="1" applyFont="1" applyFill="1" applyBorder="1" applyAlignment="1" applyProtection="1">
      <alignment horizontal="center"/>
    </xf>
    <xf numFmtId="168" fontId="2" fillId="3" borderId="13" xfId="1" applyNumberFormat="1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 applyProtection="1">
      <alignment vertical="center" wrapText="1"/>
      <protection locked="0"/>
    </xf>
    <xf numFmtId="0" fontId="2" fillId="4" borderId="23" xfId="0" applyFont="1" applyFill="1" applyBorder="1" applyProtection="1">
      <protection locked="0"/>
    </xf>
    <xf numFmtId="168" fontId="2" fillId="3" borderId="25" xfId="1" applyNumberFormat="1" applyFont="1" applyFill="1" applyBorder="1" applyAlignment="1" applyProtection="1">
      <alignment horizontal="center" wrapText="1"/>
      <protection locked="0"/>
    </xf>
    <xf numFmtId="3" fontId="2" fillId="4" borderId="27" xfId="1" applyNumberFormat="1" applyFont="1" applyFill="1" applyBorder="1" applyAlignment="1" applyProtection="1">
      <alignment horizontal="center"/>
    </xf>
    <xf numFmtId="3" fontId="2" fillId="4" borderId="17" xfId="1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right"/>
      <protection locked="0"/>
    </xf>
    <xf numFmtId="168" fontId="7" fillId="0" borderId="0" xfId="1" applyNumberFormat="1" applyFont="1" applyProtection="1">
      <protection locked="0"/>
    </xf>
    <xf numFmtId="168" fontId="2" fillId="0" borderId="0" xfId="1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6" fillId="0" borderId="2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168" fontId="7" fillId="0" borderId="1" xfId="1" applyNumberFormat="1" applyFont="1" applyBorder="1" applyAlignment="1" applyProtection="1">
      <protection locked="0"/>
    </xf>
    <xf numFmtId="168" fontId="7" fillId="0" borderId="8" xfId="1" applyNumberFormat="1" applyFont="1" applyBorder="1" applyAlignment="1" applyProtection="1">
      <protection locked="0"/>
    </xf>
    <xf numFmtId="3" fontId="7" fillId="0" borderId="1" xfId="1" applyNumberFormat="1" applyFont="1" applyBorder="1" applyAlignment="1" applyProtection="1">
      <protection locked="0"/>
    </xf>
    <xf numFmtId="3" fontId="7" fillId="0" borderId="8" xfId="1" applyNumberFormat="1" applyFont="1" applyBorder="1" applyAlignment="1" applyProtection="1">
      <protection locked="0"/>
    </xf>
    <xf numFmtId="168" fontId="8" fillId="0" borderId="0" xfId="1" applyNumberFormat="1" applyFont="1" applyProtection="1">
      <protection locked="0"/>
    </xf>
    <xf numFmtId="3" fontId="7" fillId="0" borderId="1" xfId="1" applyNumberFormat="1" applyFont="1" applyBorder="1" applyAlignment="1" applyProtection="1">
      <alignment horizontal="center"/>
      <protection locked="0"/>
    </xf>
    <xf numFmtId="3" fontId="7" fillId="0" borderId="10" xfId="1" applyNumberFormat="1" applyFont="1" applyBorder="1" applyAlignment="1" applyProtection="1">
      <alignment horizontal="center"/>
      <protection locked="0"/>
    </xf>
    <xf numFmtId="3" fontId="8" fillId="0" borderId="2" xfId="1" applyNumberFormat="1" applyFont="1" applyFill="1" applyBorder="1" applyAlignment="1" applyProtection="1">
      <alignment horizontal="center"/>
    </xf>
    <xf numFmtId="3" fontId="8" fillId="0" borderId="9" xfId="1" applyNumberFormat="1" applyFont="1" applyFill="1" applyBorder="1" applyAlignment="1" applyProtection="1">
      <alignment horizontal="center"/>
    </xf>
    <xf numFmtId="168" fontId="8" fillId="0" borderId="0" xfId="1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Alignment="1">
      <alignment vertical="center" wrapText="1"/>
    </xf>
    <xf numFmtId="3" fontId="8" fillId="0" borderId="2" xfId="1" applyNumberFormat="1" applyFont="1" applyFill="1" applyBorder="1" applyAlignment="1" applyProtection="1">
      <alignment horizontal="center"/>
      <protection locked="0"/>
    </xf>
    <xf numFmtId="3" fontId="8" fillId="0" borderId="0" xfId="1" applyNumberFormat="1" applyFont="1" applyFill="1" applyBorder="1" applyAlignment="1" applyProtection="1">
      <alignment horizontal="center"/>
      <protection locked="0"/>
    </xf>
    <xf numFmtId="3" fontId="8" fillId="0" borderId="11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3" fontId="7" fillId="0" borderId="2" xfId="1" applyNumberFormat="1" applyFont="1" applyFill="1" applyBorder="1" applyAlignment="1" applyProtection="1">
      <alignment horizontal="center"/>
      <protection locked="0"/>
    </xf>
    <xf numFmtId="3" fontId="7" fillId="0" borderId="0" xfId="1" applyNumberFormat="1" applyFont="1" applyFill="1" applyBorder="1" applyAlignment="1" applyProtection="1">
      <alignment horizontal="center"/>
      <protection locked="0"/>
    </xf>
    <xf numFmtId="3" fontId="7" fillId="0" borderId="11" xfId="1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3" fontId="2" fillId="2" borderId="3" xfId="1" applyNumberFormat="1" applyFont="1" applyFill="1" applyBorder="1" applyAlignment="1" applyProtection="1">
      <alignment horizontal="center"/>
    </xf>
    <xf numFmtId="3" fontId="2" fillId="2" borderId="12" xfId="1" applyNumberFormat="1" applyFont="1" applyFill="1" applyBorder="1" applyAlignment="1" applyProtection="1">
      <alignment horizontal="center"/>
    </xf>
    <xf numFmtId="3" fontId="2" fillId="2" borderId="16" xfId="1" applyNumberFormat="1" applyFont="1" applyFill="1" applyBorder="1" applyAlignment="1" applyProtection="1">
      <alignment horizontal="center"/>
    </xf>
    <xf numFmtId="3" fontId="2" fillId="2" borderId="3" xfId="1" applyNumberFormat="1" applyFont="1" applyFill="1" applyBorder="1" applyAlignment="1" applyProtection="1">
      <alignment horizontal="center"/>
      <protection hidden="1"/>
    </xf>
    <xf numFmtId="3" fontId="2" fillId="2" borderId="26" xfId="1" applyNumberFormat="1" applyFont="1" applyFill="1" applyBorder="1" applyAlignment="1" applyProtection="1">
      <alignment horizontal="center"/>
      <protection hidden="1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7" fillId="0" borderId="9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3" fontId="7" fillId="0" borderId="2" xfId="1" applyNumberFormat="1" applyFont="1" applyFill="1" applyBorder="1" applyAlignment="1" applyProtection="1">
      <alignment horizontal="center"/>
    </xf>
    <xf numFmtId="3" fontId="7" fillId="0" borderId="9" xfId="1" applyNumberFormat="1" applyFont="1" applyFill="1" applyBorder="1" applyAlignment="1" applyProtection="1">
      <alignment horizontal="center"/>
    </xf>
    <xf numFmtId="168" fontId="6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3" fontId="7" fillId="0" borderId="2" xfId="1" applyNumberFormat="1" applyFont="1" applyBorder="1" applyAlignment="1" applyProtection="1">
      <alignment horizontal="center"/>
      <protection locked="0"/>
    </xf>
    <xf numFmtId="3" fontId="7" fillId="0" borderId="0" xfId="1" applyNumberFormat="1" applyFont="1" applyBorder="1" applyAlignment="1" applyProtection="1">
      <alignment horizontal="center"/>
      <protection locked="0"/>
    </xf>
    <xf numFmtId="3" fontId="7" fillId="0" borderId="11" xfId="1" applyNumberFormat="1" applyFont="1" applyBorder="1" applyAlignment="1" applyProtection="1">
      <alignment horizontal="center"/>
      <protection locked="0"/>
    </xf>
    <xf numFmtId="3" fontId="7" fillId="0" borderId="9" xfId="1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protection locked="0"/>
    </xf>
    <xf numFmtId="3" fontId="7" fillId="0" borderId="0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wrapText="1"/>
      <protection locked="0"/>
    </xf>
    <xf numFmtId="168" fontId="13" fillId="0" borderId="0" xfId="2" applyNumberFormat="1" applyFont="1" applyProtection="1"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3" fontId="7" fillId="0" borderId="20" xfId="1" applyNumberFormat="1" applyFont="1" applyBorder="1" applyAlignment="1" applyProtection="1">
      <alignment horizontal="center"/>
      <protection locked="0"/>
    </xf>
    <xf numFmtId="4" fontId="7" fillId="0" borderId="0" xfId="1" applyNumberFormat="1" applyFont="1" applyFill="1" applyBorder="1" applyAlignment="1" applyProtection="1">
      <alignment horizontal="center"/>
    </xf>
    <xf numFmtId="0" fontId="8" fillId="0" borderId="2" xfId="0" applyFont="1" applyFill="1" applyBorder="1" applyProtection="1">
      <protection locked="0"/>
    </xf>
    <xf numFmtId="0" fontId="13" fillId="0" borderId="0" xfId="2" applyFont="1" applyProtection="1">
      <protection locked="0"/>
    </xf>
    <xf numFmtId="3" fontId="8" fillId="0" borderId="1" xfId="1" applyNumberFormat="1" applyFont="1" applyFill="1" applyBorder="1" applyAlignment="1" applyProtection="1">
      <alignment horizontal="center"/>
      <protection locked="0"/>
    </xf>
    <xf numFmtId="3" fontId="8" fillId="0" borderId="10" xfId="1" applyNumberFormat="1" applyFont="1" applyFill="1" applyBorder="1" applyAlignment="1" applyProtection="1">
      <alignment horizontal="center"/>
      <protection locked="0"/>
    </xf>
    <xf numFmtId="168" fontId="6" fillId="0" borderId="0" xfId="1" applyNumberFormat="1" applyFont="1" applyFill="1" applyProtection="1">
      <protection locked="0"/>
    </xf>
    <xf numFmtId="3" fontId="7" fillId="0" borderId="21" xfId="1" applyNumberFormat="1" applyFont="1" applyFill="1" applyBorder="1" applyAlignment="1" applyProtection="1">
      <alignment horizontal="center"/>
      <protection locked="0"/>
    </xf>
    <xf numFmtId="3" fontId="2" fillId="2" borderId="24" xfId="1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5" fillId="4" borderId="0" xfId="0" applyNumberFormat="1" applyFont="1" applyFill="1" applyAlignment="1">
      <alignment horizontal="center"/>
    </xf>
    <xf numFmtId="164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9" fontId="11" fillId="0" borderId="0" xfId="0" applyNumberFormat="1" applyFont="1"/>
    <xf numFmtId="0" fontId="12" fillId="0" borderId="0" xfId="2" applyFont="1"/>
    <xf numFmtId="2" fontId="11" fillId="4" borderId="0" xfId="0" applyNumberFormat="1" applyFont="1" applyFill="1" applyAlignment="1" applyProtection="1">
      <alignment horizontal="center"/>
    </xf>
    <xf numFmtId="169" fontId="11" fillId="0" borderId="0" xfId="0" applyNumberFormat="1" applyFont="1" applyAlignment="1">
      <alignment horizontal="center"/>
    </xf>
    <xf numFmtId="169" fontId="11" fillId="0" borderId="0" xfId="0" applyNumberFormat="1" applyFont="1" applyFill="1" applyAlignment="1">
      <alignment horizontal="center"/>
    </xf>
    <xf numFmtId="0" fontId="11" fillId="0" borderId="0" xfId="0" applyFont="1" applyAlignment="1">
      <alignment vertical="center" wrapText="1"/>
    </xf>
    <xf numFmtId="170" fontId="11" fillId="0" borderId="0" xfId="0" applyNumberFormat="1" applyFont="1"/>
    <xf numFmtId="169" fontId="5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center"/>
    </xf>
    <xf numFmtId="169" fontId="11" fillId="0" borderId="0" xfId="0" applyNumberFormat="1" applyFont="1" applyFill="1"/>
    <xf numFmtId="0" fontId="5" fillId="0" borderId="0" xfId="0" applyFont="1" applyAlignment="1">
      <alignment horizontal="left"/>
    </xf>
    <xf numFmtId="2" fontId="11" fillId="4" borderId="0" xfId="0" applyNumberFormat="1" applyFont="1" applyFill="1" applyAlignment="1" applyProtection="1">
      <alignment horizontal="center"/>
      <protection locked="0"/>
    </xf>
    <xf numFmtId="164" fontId="14" fillId="0" borderId="0" xfId="0" applyNumberFormat="1" applyFont="1"/>
    <xf numFmtId="164" fontId="11" fillId="0" borderId="0" xfId="0" applyNumberFormat="1" applyFont="1"/>
    <xf numFmtId="2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5" fillId="0" borderId="0" xfId="0" applyFont="1"/>
    <xf numFmtId="168" fontId="2" fillId="5" borderId="19" xfId="1" applyNumberFormat="1" applyFont="1" applyFill="1" applyBorder="1" applyAlignment="1" applyProtection="1">
      <alignment horizontal="center" wrapText="1"/>
      <protection locked="0"/>
    </xf>
    <xf numFmtId="0" fontId="7" fillId="5" borderId="2" xfId="0" applyFont="1" applyFill="1" applyBorder="1" applyProtection="1">
      <protection locked="0"/>
    </xf>
    <xf numFmtId="3" fontId="7" fillId="5" borderId="1" xfId="1" applyNumberFormat="1" applyFont="1" applyFill="1" applyBorder="1" applyAlignment="1" applyProtection="1">
      <alignment horizontal="center"/>
      <protection locked="0"/>
    </xf>
    <xf numFmtId="3" fontId="8" fillId="5" borderId="2" xfId="1" applyNumberFormat="1" applyFont="1" applyFill="1" applyBorder="1" applyAlignment="1" applyProtection="1">
      <alignment horizontal="center"/>
      <protection locked="0"/>
    </xf>
    <xf numFmtId="3" fontId="7" fillId="5" borderId="2" xfId="1" applyNumberFormat="1" applyFont="1" applyFill="1" applyBorder="1" applyAlignment="1" applyProtection="1">
      <alignment horizontal="center"/>
      <protection locked="0"/>
    </xf>
    <xf numFmtId="3" fontId="2" fillId="5" borderId="3" xfId="1" applyNumberFormat="1" applyFont="1" applyFill="1" applyBorder="1" applyAlignment="1" applyProtection="1">
      <alignment horizontal="center"/>
    </xf>
    <xf numFmtId="3" fontId="8" fillId="5" borderId="1" xfId="1" applyNumberFormat="1" applyFont="1" applyFill="1" applyBorder="1" applyAlignment="1" applyProtection="1">
      <alignment horizontal="center"/>
      <protection locked="0"/>
    </xf>
    <xf numFmtId="3" fontId="2" fillId="5" borderId="6" xfId="1" applyNumberFormat="1" applyFont="1" applyFill="1" applyBorder="1" applyAlignment="1" applyProtection="1">
      <alignment horizontal="center"/>
    </xf>
    <xf numFmtId="168" fontId="7" fillId="5" borderId="0" xfId="1" applyNumberFormat="1" applyFont="1" applyFill="1" applyProtection="1">
      <protection locked="0"/>
    </xf>
    <xf numFmtId="0" fontId="7" fillId="5" borderId="0" xfId="0" applyFont="1" applyFill="1" applyProtection="1">
      <protection locked="0"/>
    </xf>
    <xf numFmtId="3" fontId="7" fillId="5" borderId="10" xfId="1" applyNumberFormat="1" applyFont="1" applyFill="1" applyBorder="1" applyAlignment="1" applyProtection="1">
      <alignment horizontal="center"/>
      <protection locked="0"/>
    </xf>
    <xf numFmtId="3" fontId="8" fillId="5" borderId="0" xfId="1" applyNumberFormat="1" applyFont="1" applyFill="1" applyBorder="1" applyAlignment="1" applyProtection="1">
      <alignment horizontal="center"/>
      <protection locked="0"/>
    </xf>
    <xf numFmtId="3" fontId="7" fillId="5" borderId="0" xfId="1" applyNumberFormat="1" applyFont="1" applyFill="1" applyBorder="1" applyAlignment="1" applyProtection="1">
      <alignment horizontal="center"/>
      <protection locked="0"/>
    </xf>
    <xf numFmtId="3" fontId="2" fillId="5" borderId="12" xfId="1" applyNumberFormat="1" applyFont="1" applyFill="1" applyBorder="1" applyAlignment="1" applyProtection="1">
      <alignment horizontal="center"/>
    </xf>
    <xf numFmtId="3" fontId="8" fillId="5" borderId="10" xfId="1" applyNumberFormat="1" applyFont="1" applyFill="1" applyBorder="1" applyAlignment="1" applyProtection="1">
      <alignment horizontal="center"/>
      <protection locked="0"/>
    </xf>
    <xf numFmtId="3" fontId="2" fillId="5" borderId="18" xfId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wrapText="1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168" fontId="16" fillId="0" borderId="0" xfId="1" applyNumberFormat="1" applyFont="1" applyProtection="1">
      <protection locked="0"/>
    </xf>
    <xf numFmtId="168" fontId="16" fillId="5" borderId="0" xfId="1" applyNumberFormat="1" applyFont="1" applyFill="1" applyProtection="1">
      <protection locked="0"/>
    </xf>
    <xf numFmtId="168" fontId="19" fillId="0" borderId="0" xfId="1" applyNumberFormat="1" applyFont="1" applyProtection="1">
      <protection locked="0"/>
    </xf>
    <xf numFmtId="168" fontId="17" fillId="0" borderId="0" xfId="1" applyNumberFormat="1" applyFont="1" applyProtection="1">
      <protection locked="0"/>
    </xf>
    <xf numFmtId="168" fontId="17" fillId="5" borderId="0" xfId="1" applyNumberFormat="1" applyFont="1" applyFill="1" applyProtection="1">
      <protection locked="0"/>
    </xf>
    <xf numFmtId="168" fontId="20" fillId="0" borderId="0" xfId="1" applyNumberFormat="1" applyFont="1" applyProtection="1">
      <protection locked="0"/>
    </xf>
    <xf numFmtId="3" fontId="16" fillId="0" borderId="0" xfId="1" applyNumberFormat="1" applyFont="1" applyFill="1" applyBorder="1" applyAlignment="1" applyProtection="1">
      <alignment horizontal="center"/>
      <protection locked="0"/>
    </xf>
    <xf numFmtId="3" fontId="17" fillId="0" borderId="0" xfId="1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wrapText="1"/>
    </xf>
    <xf numFmtId="0" fontId="2" fillId="0" borderId="9" xfId="0" applyFont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8" fontId="7" fillId="0" borderId="0" xfId="1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0" fontId="25" fillId="0" borderId="0" xfId="0" applyFont="1" applyProtection="1">
      <protection locked="0"/>
    </xf>
    <xf numFmtId="168" fontId="25" fillId="0" borderId="0" xfId="1" applyNumberFormat="1" applyFont="1" applyProtection="1">
      <protection locked="0"/>
    </xf>
    <xf numFmtId="168" fontId="25" fillId="5" borderId="0" xfId="1" applyNumberFormat="1" applyFont="1" applyFill="1" applyProtection="1">
      <protection locked="0"/>
    </xf>
    <xf numFmtId="168" fontId="26" fillId="0" borderId="0" xfId="1" applyNumberFormat="1" applyFont="1" applyProtection="1">
      <protection locked="0"/>
    </xf>
    <xf numFmtId="0" fontId="16" fillId="0" borderId="0" xfId="0" applyFont="1" applyFill="1" applyProtection="1">
      <protection locked="0"/>
    </xf>
    <xf numFmtId="168" fontId="22" fillId="0" borderId="0" xfId="1" applyNumberFormat="1" applyFont="1" applyFill="1" applyProtection="1">
      <protection locked="0"/>
    </xf>
    <xf numFmtId="168" fontId="16" fillId="0" borderId="0" xfId="1" applyNumberFormat="1" applyFont="1" applyFill="1" applyProtection="1">
      <protection locked="0"/>
    </xf>
    <xf numFmtId="168" fontId="23" fillId="0" borderId="0" xfId="1" applyNumberFormat="1" applyFont="1" applyFill="1" applyProtection="1">
      <protection locked="0"/>
    </xf>
    <xf numFmtId="168" fontId="7" fillId="0" borderId="0" xfId="1" applyNumberFormat="1" applyFont="1" applyFill="1" applyProtection="1">
      <protection locked="0"/>
    </xf>
    <xf numFmtId="0" fontId="17" fillId="0" borderId="0" xfId="0" applyFont="1" applyFill="1" applyProtection="1">
      <protection locked="0"/>
    </xf>
    <xf numFmtId="168" fontId="24" fillId="0" borderId="0" xfId="1" applyNumberFormat="1" applyFont="1" applyFill="1" applyProtection="1">
      <protection locked="0"/>
    </xf>
    <xf numFmtId="168" fontId="17" fillId="0" borderId="0" xfId="1" applyNumberFormat="1" applyFont="1" applyFill="1" applyProtection="1">
      <protection locked="0"/>
    </xf>
    <xf numFmtId="168" fontId="18" fillId="0" borderId="0" xfId="1" applyNumberFormat="1" applyFont="1" applyFill="1" applyProtection="1">
      <protection locked="0"/>
    </xf>
    <xf numFmtId="0" fontId="25" fillId="0" borderId="0" xfId="0" applyFont="1" applyFill="1" applyProtection="1">
      <protection locked="0"/>
    </xf>
    <xf numFmtId="168" fontId="25" fillId="0" borderId="0" xfId="1" applyNumberFormat="1" applyFont="1" applyFill="1" applyProtection="1">
      <protection locked="0"/>
    </xf>
    <xf numFmtId="168" fontId="21" fillId="0" borderId="0" xfId="1" applyNumberFormat="1" applyFont="1" applyFill="1" applyProtection="1">
      <protection locked="0"/>
    </xf>
    <xf numFmtId="43" fontId="17" fillId="0" borderId="0" xfId="1" applyNumberFormat="1" applyFont="1" applyProtection="1">
      <protection locked="0"/>
    </xf>
    <xf numFmtId="9" fontId="25" fillId="0" borderId="0" xfId="10" applyFont="1" applyProtection="1">
      <protection locked="0"/>
    </xf>
    <xf numFmtId="0" fontId="7" fillId="0" borderId="0" xfId="0" applyFont="1" applyFill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/>
    <xf numFmtId="164" fontId="14" fillId="0" borderId="0" xfId="0" applyNumberFormat="1" applyFont="1" applyFill="1"/>
    <xf numFmtId="0" fontId="11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169" fontId="11" fillId="6" borderId="0" xfId="0" applyNumberFormat="1" applyFont="1" applyFill="1" applyAlignment="1">
      <alignment horizontal="center"/>
    </xf>
    <xf numFmtId="0" fontId="11" fillId="0" borderId="0" xfId="0" applyFont="1" applyAlignment="1">
      <alignment wrapText="1"/>
    </xf>
    <xf numFmtId="0" fontId="7" fillId="0" borderId="2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5" xfId="1" quotePrefix="1" applyNumberFormat="1" applyFont="1" applyBorder="1" applyAlignment="1" applyProtection="1">
      <alignment horizontal="center"/>
      <protection locked="0"/>
    </xf>
    <xf numFmtId="0" fontId="2" fillId="0" borderId="14" xfId="1" applyNumberFormat="1" applyFont="1" applyBorder="1" applyAlignment="1" applyProtection="1">
      <alignment horizontal="center"/>
      <protection locked="0"/>
    </xf>
    <xf numFmtId="0" fontId="2" fillId="0" borderId="13" xfId="1" applyNumberFormat="1" applyFont="1" applyBorder="1" applyAlignment="1" applyProtection="1">
      <alignment horizontal="center"/>
      <protection locked="0"/>
    </xf>
    <xf numFmtId="0" fontId="2" fillId="0" borderId="15" xfId="1" applyNumberFormat="1" applyFont="1" applyBorder="1" applyAlignment="1" applyProtection="1">
      <alignment horizontal="center"/>
      <protection locked="0"/>
    </xf>
    <xf numFmtId="0" fontId="2" fillId="0" borderId="13" xfId="1" quotePrefix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</cellXfs>
  <cellStyles count="11">
    <cellStyle name="Comma" xfId="1" builtinId="3"/>
    <cellStyle name="Comma 2" xfId="8" xr:uid="{00000000-0005-0000-0000-000001000000}"/>
    <cellStyle name="Comma 3" xfId="6" xr:uid="{00000000-0005-0000-0000-000002000000}"/>
    <cellStyle name="Currency 2" xfId="9" xr:uid="{00000000-0005-0000-0000-000004000000}"/>
    <cellStyle name="Currency 3" xfId="5" xr:uid="{00000000-0005-0000-0000-000005000000}"/>
    <cellStyle name="Currency 4" xfId="7" xr:uid="{00000000-0005-0000-0000-000006000000}"/>
    <cellStyle name="Hyperlink" xfId="2" builtinId="8"/>
    <cellStyle name="Normal" xfId="0" builtinId="0"/>
    <cellStyle name="Normal 2" xfId="4" xr:uid="{00000000-0005-0000-0000-00000A000000}"/>
    <cellStyle name="Normal 3" xfId="3" xr:uid="{00000000-0005-0000-0000-00000B000000}"/>
    <cellStyle name="Per cent" xfId="10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pg.unimelb.edu.au/pcp/internal/ssc-tables/Permanent_Salary_Cal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on-cost table"/>
      <sheetName val="Help Documentation"/>
      <sheetName val="Table "/>
      <sheetName val="Sheet1"/>
      <sheetName val="names"/>
    </sheetNames>
    <sheetDataSet>
      <sheetData sheetId="0"/>
      <sheetData sheetId="1"/>
      <sheetData sheetId="2"/>
      <sheetData sheetId="3">
        <row r="1">
          <cell r="A1" t="str">
            <v>HEW 1.1</v>
          </cell>
        </row>
        <row r="2">
          <cell r="A2" t="str">
            <v>HEW 1.2</v>
          </cell>
        </row>
        <row r="3">
          <cell r="A3" t="str">
            <v>HEW 1.3</v>
          </cell>
        </row>
        <row r="4">
          <cell r="A4" t="str">
            <v>HEW 2.1</v>
          </cell>
        </row>
        <row r="5">
          <cell r="A5" t="str">
            <v>HEW 2.2</v>
          </cell>
        </row>
        <row r="6">
          <cell r="A6" t="str">
            <v>HEW 2.3</v>
          </cell>
        </row>
        <row r="7">
          <cell r="A7" t="str">
            <v>HEW 3.1</v>
          </cell>
        </row>
        <row r="8">
          <cell r="A8" t="str">
            <v>HEW 3.2</v>
          </cell>
        </row>
        <row r="9">
          <cell r="A9" t="str">
            <v>HEW 3.3</v>
          </cell>
        </row>
        <row r="10">
          <cell r="A10" t="str">
            <v>HEW 3.4</v>
          </cell>
        </row>
        <row r="11">
          <cell r="A11" t="str">
            <v>HEW 3.5</v>
          </cell>
        </row>
        <row r="12">
          <cell r="A12" t="str">
            <v>HEW 3.6</v>
          </cell>
        </row>
        <row r="13">
          <cell r="A13" t="str">
            <v>HEW 4.1</v>
          </cell>
        </row>
        <row r="14">
          <cell r="A14" t="str">
            <v>HEW 4.2</v>
          </cell>
        </row>
        <row r="15">
          <cell r="A15" t="str">
            <v>HEW 4.3</v>
          </cell>
        </row>
        <row r="16">
          <cell r="A16" t="str">
            <v>HEW 4.4</v>
          </cell>
        </row>
        <row r="17">
          <cell r="A17" t="str">
            <v>HEW 5.1</v>
          </cell>
        </row>
        <row r="18">
          <cell r="A18" t="str">
            <v>HEW 5.2</v>
          </cell>
        </row>
        <row r="19">
          <cell r="A19" t="str">
            <v>HEW 5.3</v>
          </cell>
        </row>
        <row r="20">
          <cell r="A20" t="str">
            <v>HEW 5.4</v>
          </cell>
        </row>
        <row r="21">
          <cell r="A21" t="str">
            <v>HEW 5.5</v>
          </cell>
        </row>
        <row r="22">
          <cell r="A22" t="str">
            <v>HEW 5.6</v>
          </cell>
        </row>
        <row r="23">
          <cell r="A23" t="str">
            <v>HEW 5.7</v>
          </cell>
        </row>
        <row r="24">
          <cell r="A24" t="str">
            <v>HEW 5.8</v>
          </cell>
        </row>
        <row r="25">
          <cell r="A25" t="str">
            <v>HEW 6.1</v>
          </cell>
        </row>
        <row r="26">
          <cell r="A26" t="str">
            <v>HEW 6.2</v>
          </cell>
        </row>
        <row r="27">
          <cell r="A27" t="str">
            <v>HEW 6.3</v>
          </cell>
        </row>
        <row r="28">
          <cell r="A28" t="str">
            <v>HEW 6.4</v>
          </cell>
        </row>
        <row r="29">
          <cell r="A29" t="str">
            <v>HEW 6.5</v>
          </cell>
        </row>
        <row r="30">
          <cell r="A30" t="str">
            <v>HEW 7.1</v>
          </cell>
        </row>
        <row r="31">
          <cell r="A31" t="str">
            <v>HEW 7.2</v>
          </cell>
        </row>
        <row r="32">
          <cell r="A32" t="str">
            <v>HEW 7.3</v>
          </cell>
        </row>
        <row r="33">
          <cell r="A33" t="str">
            <v>HEW 7.4</v>
          </cell>
        </row>
        <row r="34">
          <cell r="A34" t="str">
            <v>HEW 7.5</v>
          </cell>
        </row>
        <row r="35">
          <cell r="A35" t="str">
            <v>HEW 8.1</v>
          </cell>
        </row>
        <row r="36">
          <cell r="A36" t="str">
            <v>HEW 8.2</v>
          </cell>
        </row>
        <row r="37">
          <cell r="A37" t="str">
            <v>HEW 8.3</v>
          </cell>
        </row>
        <row r="38">
          <cell r="A38" t="str">
            <v>HEW 8.4</v>
          </cell>
        </row>
        <row r="39">
          <cell r="A39" t="str">
            <v>HEW 8.5</v>
          </cell>
        </row>
        <row r="40">
          <cell r="A40" t="str">
            <v>HEW 9.1</v>
          </cell>
        </row>
        <row r="41">
          <cell r="A41" t="str">
            <v>HEW 9.2</v>
          </cell>
        </row>
        <row r="42">
          <cell r="A42" t="str">
            <v>HEW 9.3</v>
          </cell>
        </row>
        <row r="43">
          <cell r="A43" t="str">
            <v>HEW 10</v>
          </cell>
        </row>
        <row r="44">
          <cell r="A44" t="str">
            <v>HEW 10.A</v>
          </cell>
        </row>
        <row r="45">
          <cell r="A45" t="str">
            <v>HEW 10.B</v>
          </cell>
        </row>
        <row r="46">
          <cell r="A46" t="str">
            <v>HEW 10.C</v>
          </cell>
        </row>
        <row r="47">
          <cell r="A47" t="str">
            <v>HEW 10.D</v>
          </cell>
        </row>
        <row r="48">
          <cell r="A48" t="str">
            <v>HEW 10.E</v>
          </cell>
        </row>
        <row r="49">
          <cell r="A49" t="str">
            <v>HEW 1.1 Trainee</v>
          </cell>
        </row>
        <row r="50">
          <cell r="A50" t="str">
            <v>HEW 1.2 Trainee</v>
          </cell>
        </row>
        <row r="51">
          <cell r="A51" t="str">
            <v>HEW 2.1 Trainee</v>
          </cell>
        </row>
        <row r="52">
          <cell r="A52" t="str">
            <v>HEW 2.2 Trainee</v>
          </cell>
        </row>
        <row r="53">
          <cell r="A53" t="str">
            <v>HEW 3.1 Trainee</v>
          </cell>
        </row>
        <row r="54">
          <cell r="A54" t="str">
            <v>HEW 3.2 Trainee</v>
          </cell>
        </row>
        <row r="55">
          <cell r="A55" t="str">
            <v>HEW 3.1 Apprentice</v>
          </cell>
        </row>
        <row r="56">
          <cell r="A56" t="str">
            <v>HEW 3.2 Apprentice</v>
          </cell>
        </row>
        <row r="57">
          <cell r="A57" t="str">
            <v>HEW 3.3 Apprentice</v>
          </cell>
        </row>
        <row r="58">
          <cell r="A58" t="str">
            <v>HEW 3.4 Apprentice</v>
          </cell>
        </row>
        <row r="59">
          <cell r="A59" t="str">
            <v>HEW 4.1 Apprentice</v>
          </cell>
        </row>
        <row r="60">
          <cell r="A60" t="str">
            <v>HEW 4.2 Apprentice</v>
          </cell>
        </row>
        <row r="61">
          <cell r="A61" t="str">
            <v>HEW 4.3 Apprentice</v>
          </cell>
        </row>
        <row r="62">
          <cell r="A62" t="str">
            <v>HEW 4.4 Apprentice</v>
          </cell>
        </row>
        <row r="63">
          <cell r="A63" t="str">
            <v>Lvl A.1</v>
          </cell>
        </row>
        <row r="64">
          <cell r="A64" t="str">
            <v>Lvl A.2</v>
          </cell>
        </row>
        <row r="65">
          <cell r="A65" t="str">
            <v>Lvl A.3</v>
          </cell>
        </row>
        <row r="66">
          <cell r="A66" t="str">
            <v>Lvl A.4</v>
          </cell>
        </row>
        <row r="67">
          <cell r="A67" t="str">
            <v>Lvl A.5</v>
          </cell>
        </row>
        <row r="68">
          <cell r="A68" t="str">
            <v>Lvl A.6</v>
          </cell>
        </row>
        <row r="69">
          <cell r="A69" t="str">
            <v>Lvl A.7</v>
          </cell>
        </row>
        <row r="70">
          <cell r="A70" t="str">
            <v>Lvl A.8</v>
          </cell>
        </row>
        <row r="71">
          <cell r="A71" t="str">
            <v>Lvl B.1</v>
          </cell>
        </row>
        <row r="72">
          <cell r="A72" t="str">
            <v>Lvl B.2</v>
          </cell>
        </row>
        <row r="73">
          <cell r="A73" t="str">
            <v>Lvl B.3</v>
          </cell>
        </row>
        <row r="74">
          <cell r="A74" t="str">
            <v>Lvl B.4</v>
          </cell>
        </row>
        <row r="75">
          <cell r="A75" t="str">
            <v>Lvl B.5</v>
          </cell>
        </row>
        <row r="76">
          <cell r="A76" t="str">
            <v>Lvl B.6</v>
          </cell>
        </row>
        <row r="77">
          <cell r="A77" t="str">
            <v>Lvl C.1</v>
          </cell>
        </row>
        <row r="78">
          <cell r="A78" t="str">
            <v>Lvl C.2</v>
          </cell>
        </row>
        <row r="79">
          <cell r="A79" t="str">
            <v>Lvl C.3</v>
          </cell>
        </row>
        <row r="80">
          <cell r="A80" t="str">
            <v>Lvl C.4</v>
          </cell>
        </row>
        <row r="81">
          <cell r="A81" t="str">
            <v>Lvl C.5</v>
          </cell>
        </row>
        <row r="82">
          <cell r="A82" t="str">
            <v>Lvl C.6</v>
          </cell>
        </row>
        <row r="83">
          <cell r="A83" t="str">
            <v>Lvl D.1</v>
          </cell>
        </row>
        <row r="84">
          <cell r="A84" t="str">
            <v>Lvl D.2</v>
          </cell>
        </row>
        <row r="85">
          <cell r="A85" t="str">
            <v>Lvl D.3</v>
          </cell>
        </row>
        <row r="86">
          <cell r="A86" t="str">
            <v>Lvl D.4</v>
          </cell>
        </row>
        <row r="87">
          <cell r="A87" t="str">
            <v>Lvl E.1</v>
          </cell>
        </row>
        <row r="88">
          <cell r="A88" t="str">
            <v xml:space="preserve">Lvl E.2 </v>
          </cell>
        </row>
        <row r="89">
          <cell r="A89" t="str">
            <v>RA Gr1.1</v>
          </cell>
        </row>
        <row r="90">
          <cell r="A90" t="str">
            <v>RA Gr1.2</v>
          </cell>
        </row>
        <row r="91">
          <cell r="A91" t="str">
            <v>RA Gr1.3</v>
          </cell>
        </row>
        <row r="92">
          <cell r="A92" t="str">
            <v>Lvl A.1 RA Gr2</v>
          </cell>
        </row>
        <row r="93">
          <cell r="A93" t="str">
            <v>Lvl A.2 RA Gr2</v>
          </cell>
        </row>
        <row r="94">
          <cell r="A94" t="str">
            <v>Lvl A.3 RA Gr2</v>
          </cell>
        </row>
        <row r="95">
          <cell r="A95" t="str">
            <v>Lvl A.4 RA Gr2</v>
          </cell>
        </row>
        <row r="96">
          <cell r="A96" t="str">
            <v>Lvl A.5 RA Gr2</v>
          </cell>
        </row>
        <row r="97">
          <cell r="A97" t="str">
            <v>Lvl A.6 RA Gr2</v>
          </cell>
        </row>
        <row r="98">
          <cell r="A98" t="str">
            <v>Lvl A.7 RA Gr2</v>
          </cell>
        </row>
        <row r="99">
          <cell r="A99" t="str">
            <v>Lvl A.8 RA Gr2</v>
          </cell>
        </row>
        <row r="100">
          <cell r="A100" t="str">
            <v>Lvl A.1 RFELL1</v>
          </cell>
        </row>
        <row r="101">
          <cell r="A101" t="str">
            <v>Lvl A.2 RFELL1</v>
          </cell>
        </row>
        <row r="102">
          <cell r="A102" t="str">
            <v>Lvl A.3 RFELL1</v>
          </cell>
        </row>
        <row r="103">
          <cell r="A103" t="str">
            <v>Lvl A.4 RFELL1</v>
          </cell>
        </row>
        <row r="104">
          <cell r="A104" t="str">
            <v>Lvl A.5 RFELL1</v>
          </cell>
        </row>
        <row r="105">
          <cell r="A105" t="str">
            <v>Lvl A.6 RFELL1</v>
          </cell>
        </row>
        <row r="106">
          <cell r="A106" t="str">
            <v>Lvl A.7 RFELL1</v>
          </cell>
        </row>
        <row r="107">
          <cell r="A107" t="str">
            <v>Lvl A.8 RFELL1</v>
          </cell>
        </row>
        <row r="108">
          <cell r="A108" t="str">
            <v>Lvl B.1 RFELL2</v>
          </cell>
        </row>
        <row r="109">
          <cell r="A109" t="str">
            <v>Lvl B.2 RFELL2</v>
          </cell>
        </row>
        <row r="110">
          <cell r="A110" t="str">
            <v>Lvl B.3 RFELL2</v>
          </cell>
        </row>
        <row r="111">
          <cell r="A111" t="str">
            <v>Lvl B.4 RFELL2</v>
          </cell>
        </row>
        <row r="112">
          <cell r="A112" t="str">
            <v>Lvl B.5 RFELL2</v>
          </cell>
        </row>
        <row r="113">
          <cell r="A113" t="str">
            <v>Lvl B.6 RFELL2</v>
          </cell>
        </row>
        <row r="114">
          <cell r="A114" t="str">
            <v>Lvl C.1 Snr RFELL</v>
          </cell>
        </row>
        <row r="115">
          <cell r="A115" t="str">
            <v>Lvl C.2 Snr RFELL</v>
          </cell>
        </row>
        <row r="116">
          <cell r="A116" t="str">
            <v>Lvl C.3 Snr RFELL</v>
          </cell>
        </row>
        <row r="117">
          <cell r="A117" t="str">
            <v>Lvl C.4 Snr RFELL</v>
          </cell>
        </row>
        <row r="118">
          <cell r="A118" t="str">
            <v>Lvl C.5 Snr RFELL</v>
          </cell>
        </row>
        <row r="119">
          <cell r="A119" t="str">
            <v>Lvl C.6 Snr RFELL</v>
          </cell>
        </row>
        <row r="120">
          <cell r="A120" t="str">
            <v>VET 1.1 Intern</v>
          </cell>
        </row>
        <row r="121">
          <cell r="A121" t="str">
            <v>VET 1.2 Intern</v>
          </cell>
        </row>
        <row r="122">
          <cell r="A122" t="str">
            <v>VET 1.3 Intern</v>
          </cell>
        </row>
        <row r="123">
          <cell r="A123" t="str">
            <v>VET 1.1 Resident</v>
          </cell>
        </row>
        <row r="124">
          <cell r="A124" t="str">
            <v>VET 1.2 Resident</v>
          </cell>
        </row>
        <row r="125">
          <cell r="A125" t="str">
            <v>VET 1.1 Registrar</v>
          </cell>
        </row>
        <row r="126">
          <cell r="A126" t="str">
            <v>VET 1.2 Registrar</v>
          </cell>
        </row>
        <row r="127">
          <cell r="A127" t="str">
            <v>VET 1.3 Registrar</v>
          </cell>
        </row>
        <row r="128">
          <cell r="A128" t="str">
            <v>VET 1.4 Registrar</v>
          </cell>
        </row>
        <row r="129">
          <cell r="A129" t="str">
            <v>VET 1.5 Registrar</v>
          </cell>
        </row>
        <row r="130">
          <cell r="A130" t="str">
            <v>VET 1.6 Registrar</v>
          </cell>
        </row>
        <row r="131">
          <cell r="A131" t="str">
            <v>VET 1.1 Snr Registrar</v>
          </cell>
        </row>
        <row r="132">
          <cell r="A132" t="str">
            <v>VET 1.2 Snr Registrar</v>
          </cell>
        </row>
        <row r="133">
          <cell r="A133" t="str">
            <v>VET 1.3 Snr Registrar</v>
          </cell>
        </row>
        <row r="134">
          <cell r="A134" t="str">
            <v>VET 1.4 Snr Registrar</v>
          </cell>
        </row>
        <row r="135">
          <cell r="A135" t="str">
            <v>VET 1.5 Snr Registrar</v>
          </cell>
        </row>
        <row r="136">
          <cell r="A136" t="str">
            <v>VET 1.6 Snr Registrar</v>
          </cell>
        </row>
        <row r="137">
          <cell r="A137" t="str">
            <v>VET 1.7 Snr Registrar</v>
          </cell>
        </row>
        <row r="138">
          <cell r="A138" t="str">
            <v>Lvl D.1 Clin</v>
          </cell>
        </row>
        <row r="139">
          <cell r="A139" t="str">
            <v>Lvl D.2 Clin</v>
          </cell>
        </row>
        <row r="140">
          <cell r="A140" t="str">
            <v>Lvl D.3 Clin</v>
          </cell>
        </row>
        <row r="141">
          <cell r="A141" t="str">
            <v>Lvl A.1 Tutor</v>
          </cell>
        </row>
        <row r="142">
          <cell r="A142" t="str">
            <v>Lvl A.2 Tutor</v>
          </cell>
        </row>
        <row r="143">
          <cell r="A143" t="str">
            <v>Lvl A.3 Tutor</v>
          </cell>
        </row>
        <row r="144">
          <cell r="A144" t="str">
            <v>Lvl A.4 Tutor</v>
          </cell>
        </row>
        <row r="145">
          <cell r="A145" t="str">
            <v>Lvl A.5 Tutor</v>
          </cell>
        </row>
        <row r="146">
          <cell r="A146" t="str">
            <v>Lvl A.6 Tutor</v>
          </cell>
        </row>
        <row r="147">
          <cell r="A147" t="str">
            <v>Lvl A.7 Tutor</v>
          </cell>
        </row>
        <row r="148">
          <cell r="A148" t="str">
            <v>Lvl A.8 Tutor</v>
          </cell>
        </row>
        <row r="149">
          <cell r="A149" t="str">
            <v>Lvl B.1 Lecturer</v>
          </cell>
        </row>
        <row r="150">
          <cell r="A150" t="str">
            <v>Lvl B.2 Lecturer</v>
          </cell>
        </row>
        <row r="151">
          <cell r="A151" t="str">
            <v>Lvl B.3 Lecturer</v>
          </cell>
        </row>
        <row r="152">
          <cell r="A152" t="str">
            <v>Lvl B.4 Lecturer</v>
          </cell>
        </row>
        <row r="153">
          <cell r="A153" t="str">
            <v>Lvl B.5 Lecturer</v>
          </cell>
        </row>
        <row r="154">
          <cell r="A154" t="str">
            <v>Lvl B.6 Lecturer</v>
          </cell>
        </row>
        <row r="155">
          <cell r="A155" t="str">
            <v>Lvl C.1 Senior Lecturer</v>
          </cell>
        </row>
        <row r="156">
          <cell r="A156" t="str">
            <v>Lvl C.2 Senior Lecturer</v>
          </cell>
        </row>
        <row r="157">
          <cell r="A157" t="str">
            <v>Lvl C.3 Senior Lecturer</v>
          </cell>
        </row>
        <row r="158">
          <cell r="A158" t="str">
            <v>Lvl C.4 Senior Lecturer</v>
          </cell>
        </row>
        <row r="159">
          <cell r="A159" t="str">
            <v>Lvl C.5 Senior Lecturer</v>
          </cell>
        </row>
        <row r="160">
          <cell r="A160" t="str">
            <v>Lvl C.6 Senior Lecturer</v>
          </cell>
        </row>
        <row r="161">
          <cell r="A161" t="str">
            <v>Lvl D.1 Principal Lecturer</v>
          </cell>
        </row>
        <row r="162">
          <cell r="A162" t="str">
            <v>Lvl D.2 Principal Lecturer</v>
          </cell>
        </row>
        <row r="163">
          <cell r="A163" t="str">
            <v>Lvl D.3 Principal Lecturer</v>
          </cell>
        </row>
        <row r="164">
          <cell r="A164" t="str">
            <v>Lvl D.4 Principal Lecturer</v>
          </cell>
        </row>
        <row r="165">
          <cell r="A165" t="str">
            <v>Lvl D.1 Principal RFELL</v>
          </cell>
        </row>
        <row r="166">
          <cell r="A166" t="str">
            <v>Lvl D.2 Principal RFELL</v>
          </cell>
        </row>
        <row r="167">
          <cell r="A167" t="str">
            <v>Lvl D.3 Principal RFELL</v>
          </cell>
        </row>
        <row r="168">
          <cell r="A168" t="str">
            <v>Lvl D.4 Principal RFELL</v>
          </cell>
        </row>
        <row r="169">
          <cell r="A169" t="str">
            <v>Lvl D.1 Reader</v>
          </cell>
        </row>
        <row r="170">
          <cell r="A170" t="str">
            <v>Lvl D.2 Reader</v>
          </cell>
        </row>
        <row r="171">
          <cell r="A171" t="str">
            <v>Lvl D.3 Reader</v>
          </cell>
        </row>
        <row r="172">
          <cell r="A172" t="str">
            <v>Lvl D.4 Reader</v>
          </cell>
        </row>
        <row r="173">
          <cell r="A173" t="str">
            <v>Lvl D.1 Assoc PROF</v>
          </cell>
        </row>
        <row r="174">
          <cell r="A174" t="str">
            <v>Lvl D.2 Assoc PROF</v>
          </cell>
        </row>
        <row r="175">
          <cell r="A175" t="str">
            <v>Lvl D.3 Assoc PROF</v>
          </cell>
        </row>
        <row r="176">
          <cell r="A176" t="str">
            <v>Lvl D.4 Assoc PROF</v>
          </cell>
        </row>
        <row r="177">
          <cell r="A177" t="str">
            <v>Lvl E.1 PFELL</v>
          </cell>
        </row>
        <row r="178">
          <cell r="A178" t="str">
            <v>Lvl E.1 PROF</v>
          </cell>
        </row>
        <row r="179">
          <cell r="A179" t="str">
            <v>Lvl E.2 PROF</v>
          </cell>
        </row>
        <row r="180">
          <cell r="A180" t="str">
            <v>Lvl A.6 ARC POST DOC RF</v>
          </cell>
        </row>
        <row r="181">
          <cell r="A181" t="str">
            <v>Lvl A.7 ARC POST DOC RF</v>
          </cell>
        </row>
        <row r="182">
          <cell r="A182" t="str">
            <v>Lvl A.8 ARC POST DOC RF</v>
          </cell>
        </row>
        <row r="183">
          <cell r="A183" t="str">
            <v>Lvl B.1 ARC AUST RF</v>
          </cell>
        </row>
        <row r="184">
          <cell r="A184" t="str">
            <v>Lvl B.2 ARC AUST RF</v>
          </cell>
        </row>
        <row r="185">
          <cell r="A185" t="str">
            <v>Lvl B.3 ARC AUST RF</v>
          </cell>
        </row>
        <row r="186">
          <cell r="A186" t="str">
            <v>Lvl B.4 ARC AUST RF</v>
          </cell>
        </row>
        <row r="187">
          <cell r="A187" t="str">
            <v>Lvl B.5 ARC AUST RF</v>
          </cell>
        </row>
        <row r="188">
          <cell r="A188" t="str">
            <v>Lvl B.6 ARC AUST RF</v>
          </cell>
        </row>
        <row r="189">
          <cell r="A189" t="str">
            <v>Lvl B.3 ARC FELL QE2</v>
          </cell>
        </row>
        <row r="190">
          <cell r="A190" t="str">
            <v>Lvl B.4 ARC FELL QE2</v>
          </cell>
        </row>
        <row r="191">
          <cell r="A191" t="str">
            <v>Lvl B.5 ARC FELL QE2</v>
          </cell>
        </row>
        <row r="192">
          <cell r="A192" t="str">
            <v>Lvl B.6 ARC FELL QE2</v>
          </cell>
        </row>
        <row r="193">
          <cell r="A193" t="str">
            <v>Lvl C.1 ARC FELL QE2</v>
          </cell>
        </row>
        <row r="194">
          <cell r="A194" t="str">
            <v>Lvl C.2 ARC FELL QE2</v>
          </cell>
        </row>
        <row r="195">
          <cell r="A195" t="str">
            <v>Lvl C.3 ARC FELL QE2</v>
          </cell>
        </row>
        <row r="196">
          <cell r="A196" t="str">
            <v>Lvl C.4 ARC FELL QE2</v>
          </cell>
        </row>
        <row r="197">
          <cell r="A197" t="str">
            <v>Lvl C.5 ARC FELL QE2</v>
          </cell>
        </row>
        <row r="198">
          <cell r="A198" t="str">
            <v>Lvl C.6 ARC FELL QE2</v>
          </cell>
        </row>
        <row r="199">
          <cell r="A199" t="str">
            <v>Lvl C.1 ARC SNR RF 1 SNR LECT</v>
          </cell>
        </row>
        <row r="200">
          <cell r="A200" t="str">
            <v>Lvl C.2 ARC SNR RF 1 SNR LECT</v>
          </cell>
        </row>
        <row r="201">
          <cell r="A201" t="str">
            <v>Lvl C.3 ARC SNR RF 1 SNR LECT</v>
          </cell>
        </row>
        <row r="202">
          <cell r="A202" t="str">
            <v>Lvl C.4 ARC SNR RF 1 SNR LECT</v>
          </cell>
        </row>
        <row r="203">
          <cell r="A203" t="str">
            <v>Lvl C.5 ARC SNR RF 1 SNR LECT</v>
          </cell>
        </row>
        <row r="204">
          <cell r="A204" t="str">
            <v>Lvl C.6 ARC SNR RF 1 SNR LECT</v>
          </cell>
        </row>
        <row r="205">
          <cell r="A205" t="str">
            <v>Lvl D.1 ARC SNR RF ASSOC PROF</v>
          </cell>
        </row>
        <row r="206">
          <cell r="A206" t="str">
            <v>Lvl D.2 ARC SNR RF ASSOC PROF</v>
          </cell>
        </row>
        <row r="207">
          <cell r="A207" t="str">
            <v>Lvl D.3 ARC SNR RF ASSOC PROF</v>
          </cell>
        </row>
        <row r="208">
          <cell r="A208" t="str">
            <v>Lvl D.4 ARC SNR RF ASSOC PROF</v>
          </cell>
        </row>
        <row r="209">
          <cell r="A209" t="str">
            <v>Lvl E ARC SNR RF PROFSL</v>
          </cell>
        </row>
        <row r="210">
          <cell r="A210" t="str">
            <v>Lvl A.1 NH&amp;MRC RA</v>
          </cell>
        </row>
        <row r="211">
          <cell r="A211" t="str">
            <v>Lvl A.2 NH&amp;MRC RA</v>
          </cell>
        </row>
        <row r="212">
          <cell r="A212" t="str">
            <v>Lvl A.3 NH&amp;MRC RA</v>
          </cell>
        </row>
        <row r="213">
          <cell r="A213" t="str">
            <v>Lvl A.4 NH&amp;MRC RA</v>
          </cell>
        </row>
        <row r="214">
          <cell r="A214" t="str">
            <v>Lvl A.5 NH&amp;MRC RA</v>
          </cell>
        </row>
        <row r="215">
          <cell r="A215" t="str">
            <v>Lvl A.6 NH&amp;MRC RA</v>
          </cell>
        </row>
        <row r="216">
          <cell r="A216" t="str">
            <v>Lvl A.7 NH&amp;MRC RA</v>
          </cell>
        </row>
        <row r="217">
          <cell r="A217" t="str">
            <v>Lvl A.8 NH&amp;MRC RA</v>
          </cell>
        </row>
        <row r="218">
          <cell r="A218" t="str">
            <v>Lvl A.6 NH&amp;MRC RO</v>
          </cell>
        </row>
        <row r="219">
          <cell r="A219" t="str">
            <v>Lvl A.7 NH&amp;MRC RO</v>
          </cell>
        </row>
        <row r="220">
          <cell r="A220" t="str">
            <v>Lvl A.8 NH&amp;MRC RO</v>
          </cell>
        </row>
        <row r="221">
          <cell r="A221" t="str">
            <v>Lvl B.1 NH&amp;MRC SNR RO</v>
          </cell>
        </row>
        <row r="222">
          <cell r="A222" t="str">
            <v>Lvl B.2 NH&amp;MRC SNR RO</v>
          </cell>
        </row>
        <row r="223">
          <cell r="A223" t="str">
            <v>Lvl B.3 NH&amp;MRC SNR RO</v>
          </cell>
        </row>
        <row r="224">
          <cell r="A224" t="str">
            <v>Lvl B.4 NH&amp;MRC SNR RO</v>
          </cell>
        </row>
        <row r="225">
          <cell r="A225" t="str">
            <v>Lvl B.5 NH&amp;MRC SNR RO</v>
          </cell>
        </row>
        <row r="226">
          <cell r="A226" t="str">
            <v>Lvl B.6 NH&amp;MRC SNR RO</v>
          </cell>
        </row>
        <row r="227">
          <cell r="A227" t="str">
            <v>Lvl B.4 NH&amp;MRC SNR RF</v>
          </cell>
        </row>
        <row r="228">
          <cell r="A228" t="str">
            <v>Lvl B.5 NH&amp;MRC SNR RF</v>
          </cell>
        </row>
        <row r="229">
          <cell r="A229" t="str">
            <v>Lvl B.6 NH&amp;MRC SNR RF</v>
          </cell>
        </row>
        <row r="230">
          <cell r="A230" t="str">
            <v>Lvl C.1 NH&amp;MRC SNR RF</v>
          </cell>
        </row>
        <row r="231">
          <cell r="A231" t="str">
            <v>Lvl C.2 NH&amp;MRC SNR RF</v>
          </cell>
        </row>
        <row r="232">
          <cell r="A232" t="str">
            <v>Lvl C.3 NH&amp;MRC SNR RF</v>
          </cell>
        </row>
        <row r="233">
          <cell r="A233" t="str">
            <v>Lvl C.4 NH&amp;MRC SNR RF</v>
          </cell>
        </row>
        <row r="234">
          <cell r="A234" t="str">
            <v>Lvl C.5 NH&amp;MRC SNR RF</v>
          </cell>
        </row>
        <row r="235">
          <cell r="A235" t="str">
            <v>Lvl C.6 NH&amp;MRC SNR RF</v>
          </cell>
        </row>
        <row r="236">
          <cell r="A236" t="str">
            <v>Lvl D.1 NH&amp;MRC PRIN RF</v>
          </cell>
        </row>
        <row r="237">
          <cell r="A237" t="str">
            <v>Lvl D.2 NH&amp;MRC PRIN RF</v>
          </cell>
        </row>
        <row r="238">
          <cell r="A238" t="str">
            <v>Lvl D.3 NH&amp;MRC PRIN RF</v>
          </cell>
        </row>
        <row r="239">
          <cell r="A239" t="str">
            <v>Lvl D.4 NH&amp;MRC PRIN RF</v>
          </cell>
        </row>
        <row r="240">
          <cell r="A240" t="str">
            <v>Lvl E NH&amp;MRC SNR PRIN RF</v>
          </cell>
        </row>
      </sheetData>
      <sheetData sheetId="4">
        <row r="6">
          <cell r="B6" t="str">
            <v>DBD/AS2 (17%)</v>
          </cell>
        </row>
        <row r="7">
          <cell r="B7" t="str">
            <v>AS1 (9%)</v>
          </cell>
        </row>
        <row r="8">
          <cell r="B8" t="str">
            <v>SGC &amp; APP (9%)</v>
          </cell>
        </row>
        <row r="12">
          <cell r="B12" t="str">
            <v>0.50%</v>
          </cell>
        </row>
        <row r="13">
          <cell r="B13" t="str">
            <v>0.50%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94"/>
  <sheetViews>
    <sheetView tabSelected="1" zoomScale="110" zoomScaleNormal="110" zoomScalePageLayoutView="85" workbookViewId="0">
      <selection activeCell="A3" sqref="A3"/>
    </sheetView>
  </sheetViews>
  <sheetFormatPr baseColWidth="10" defaultColWidth="8.83203125" defaultRowHeight="19" x14ac:dyDescent="0.25"/>
  <cols>
    <col min="1" max="1" width="57.6640625" style="20" customWidth="1"/>
    <col min="2" max="22" width="15.6640625" style="20" customWidth="1"/>
    <col min="23" max="23" width="15.33203125" style="113" hidden="1" customWidth="1"/>
    <col min="24" max="24" width="15.6640625" style="113" hidden="1" customWidth="1"/>
    <col min="25" max="36" width="15.6640625" style="20" hidden="1" customWidth="1"/>
    <col min="37" max="43" width="15.6640625" style="20" customWidth="1"/>
    <col min="44" max="44" width="8.83203125" style="19" hidden="1" customWidth="1"/>
    <col min="45" max="16384" width="8.83203125" style="20"/>
  </cols>
  <sheetData>
    <row r="1" spans="1:45" ht="20" thickBot="1" x14ac:dyDescent="0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</row>
    <row r="2" spans="1:45" ht="20" thickBot="1" x14ac:dyDescent="0.3">
      <c r="A2" s="17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</row>
    <row r="3" spans="1:45" ht="20" thickBot="1" x14ac:dyDescent="0.3">
      <c r="A3" s="17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</row>
    <row r="4" spans="1:45" ht="20" thickBot="1" x14ac:dyDescent="0.3">
      <c r="B4" s="171" t="s">
        <v>51</v>
      </c>
      <c r="C4" s="167"/>
      <c r="D4" s="167"/>
      <c r="E4" s="167"/>
      <c r="F4" s="167"/>
      <c r="G4" s="167"/>
      <c r="H4" s="167"/>
      <c r="I4" s="167" t="s">
        <v>52</v>
      </c>
      <c r="J4" s="167"/>
      <c r="K4" s="167"/>
      <c r="L4" s="167"/>
      <c r="M4" s="167"/>
      <c r="N4" s="167"/>
      <c r="O4" s="168"/>
      <c r="P4" s="169" t="s">
        <v>69</v>
      </c>
      <c r="Q4" s="170"/>
      <c r="R4" s="170"/>
      <c r="S4" s="170"/>
      <c r="T4" s="170"/>
      <c r="U4" s="170"/>
      <c r="V4" s="168"/>
      <c r="W4" s="169" t="s">
        <v>53</v>
      </c>
      <c r="X4" s="170"/>
      <c r="Y4" s="170"/>
      <c r="Z4" s="170"/>
      <c r="AA4" s="170"/>
      <c r="AB4" s="170"/>
      <c r="AC4" s="168"/>
      <c r="AD4" s="169" t="s">
        <v>63</v>
      </c>
      <c r="AE4" s="170"/>
      <c r="AF4" s="170"/>
      <c r="AG4" s="170"/>
      <c r="AH4" s="170"/>
      <c r="AI4" s="170"/>
      <c r="AJ4" s="168"/>
      <c r="AK4" s="167" t="s">
        <v>2</v>
      </c>
      <c r="AL4" s="167"/>
      <c r="AM4" s="167"/>
      <c r="AN4" s="167"/>
      <c r="AO4" s="167"/>
      <c r="AP4" s="167"/>
      <c r="AQ4" s="168"/>
    </row>
    <row r="5" spans="1:45" ht="56" customHeight="1" thickBot="1" x14ac:dyDescent="0.3">
      <c r="A5" s="1" t="s">
        <v>7</v>
      </c>
      <c r="B5" s="4" t="s">
        <v>41</v>
      </c>
      <c r="C5" s="4" t="s">
        <v>83</v>
      </c>
      <c r="D5" s="4" t="s">
        <v>84</v>
      </c>
      <c r="E5" s="4" t="s">
        <v>47</v>
      </c>
      <c r="F5" s="4" t="s">
        <v>48</v>
      </c>
      <c r="G5" s="4" t="s">
        <v>43</v>
      </c>
      <c r="H5" s="8" t="s">
        <v>44</v>
      </c>
      <c r="I5" s="4" t="s">
        <v>41</v>
      </c>
      <c r="J5" s="4" t="s">
        <v>83</v>
      </c>
      <c r="K5" s="4" t="s">
        <v>84</v>
      </c>
      <c r="L5" s="4" t="s">
        <v>47</v>
      </c>
      <c r="M5" s="4" t="s">
        <v>48</v>
      </c>
      <c r="N5" s="4" t="s">
        <v>43</v>
      </c>
      <c r="O5" s="8" t="s">
        <v>44</v>
      </c>
      <c r="P5" s="4" t="s">
        <v>41</v>
      </c>
      <c r="Q5" s="4" t="s">
        <v>83</v>
      </c>
      <c r="R5" s="4" t="s">
        <v>84</v>
      </c>
      <c r="S5" s="4" t="s">
        <v>47</v>
      </c>
      <c r="T5" s="4" t="s">
        <v>48</v>
      </c>
      <c r="U5" s="4" t="s">
        <v>43</v>
      </c>
      <c r="V5" s="8" t="s">
        <v>44</v>
      </c>
      <c r="W5" s="104" t="s">
        <v>41</v>
      </c>
      <c r="X5" s="104" t="s">
        <v>42</v>
      </c>
      <c r="Y5" s="4" t="s">
        <v>45</v>
      </c>
      <c r="Z5" s="4" t="s">
        <v>47</v>
      </c>
      <c r="AA5" s="4" t="s">
        <v>48</v>
      </c>
      <c r="AB5" s="4" t="s">
        <v>43</v>
      </c>
      <c r="AC5" s="8" t="s">
        <v>44</v>
      </c>
      <c r="AD5" s="4" t="s">
        <v>41</v>
      </c>
      <c r="AE5" s="4" t="s">
        <v>42</v>
      </c>
      <c r="AF5" s="4" t="s">
        <v>45</v>
      </c>
      <c r="AG5" s="4" t="s">
        <v>47</v>
      </c>
      <c r="AH5" s="4" t="s">
        <v>48</v>
      </c>
      <c r="AI5" s="4" t="s">
        <v>43</v>
      </c>
      <c r="AJ5" s="4" t="s">
        <v>44</v>
      </c>
      <c r="AK5" s="4" t="s">
        <v>40</v>
      </c>
      <c r="AL5" s="4" t="s">
        <v>85</v>
      </c>
      <c r="AM5" s="4" t="s">
        <v>86</v>
      </c>
      <c r="AN5" s="4" t="s">
        <v>49</v>
      </c>
      <c r="AO5" s="4" t="s">
        <v>50</v>
      </c>
      <c r="AP5" s="4" t="s">
        <v>38</v>
      </c>
      <c r="AQ5" s="11" t="s">
        <v>39</v>
      </c>
    </row>
    <row r="6" spans="1:45" ht="20" customHeight="1" thickBot="1" x14ac:dyDescent="0.3">
      <c r="A6" s="2" t="s">
        <v>20</v>
      </c>
      <c r="I6" s="25"/>
      <c r="P6" s="25"/>
      <c r="W6" s="105"/>
      <c r="AD6" s="25"/>
      <c r="AK6" s="26"/>
      <c r="AL6" s="27"/>
      <c r="AM6" s="26"/>
      <c r="AN6" s="26"/>
      <c r="AO6" s="26"/>
      <c r="AP6" s="28"/>
      <c r="AQ6" s="29"/>
      <c r="AR6" s="30"/>
    </row>
    <row r="7" spans="1:45" s="36" customFormat="1" x14ac:dyDescent="0.25">
      <c r="A7" s="164" t="s">
        <v>87</v>
      </c>
      <c r="B7" s="31"/>
      <c r="C7" s="32"/>
      <c r="D7" s="32">
        <f>+'Salary Guide'!E25</f>
        <v>49389.340000000004</v>
      </c>
      <c r="E7" s="32"/>
      <c r="F7" s="32"/>
      <c r="G7" s="32"/>
      <c r="H7" s="32"/>
      <c r="I7" s="31"/>
      <c r="J7" s="32"/>
      <c r="K7" s="32">
        <f>+D7</f>
        <v>49389.340000000004</v>
      </c>
      <c r="L7" s="32"/>
      <c r="M7" s="32"/>
      <c r="N7" s="32"/>
      <c r="O7" s="32"/>
      <c r="P7" s="31"/>
      <c r="Q7" s="32"/>
      <c r="R7" s="32">
        <f>+K7</f>
        <v>49389.340000000004</v>
      </c>
      <c r="S7" s="32"/>
      <c r="T7" s="32"/>
      <c r="U7" s="32"/>
      <c r="V7" s="32"/>
      <c r="W7" s="106"/>
      <c r="X7" s="114"/>
      <c r="Y7" s="32"/>
      <c r="Z7" s="32"/>
      <c r="AA7" s="32"/>
      <c r="AB7" s="32"/>
      <c r="AC7" s="32"/>
      <c r="AD7" s="31"/>
      <c r="AE7" s="32"/>
      <c r="AF7" s="32"/>
      <c r="AG7" s="32"/>
      <c r="AH7" s="32"/>
      <c r="AI7" s="32"/>
      <c r="AJ7" s="32"/>
      <c r="AK7" s="33">
        <f>SUM(B7,I7,P7,W7,AD7)</f>
        <v>0</v>
      </c>
      <c r="AL7" s="33">
        <f t="shared" ref="AL7" si="0">SUM(C7,J7,Q7,X7,AE7)</f>
        <v>0</v>
      </c>
      <c r="AM7" s="33">
        <f t="shared" ref="AM7" si="1">SUM(D7,K7,R7,Y7,AF7)</f>
        <v>148168.02000000002</v>
      </c>
      <c r="AN7" s="33">
        <f t="shared" ref="AN7" si="2">SUM(E7,L7,S7,Z7,AG7)</f>
        <v>0</v>
      </c>
      <c r="AO7" s="33">
        <f t="shared" ref="AO7" si="3">SUM(F7,M7,T7,AA7,AH7)</f>
        <v>0</v>
      </c>
      <c r="AP7" s="33">
        <f>SUM(G7,N7,U7,AB7,AI7)</f>
        <v>0</v>
      </c>
      <c r="AQ7" s="34">
        <f>SUM(H7,O7,V7,AC7,AJ7)</f>
        <v>0</v>
      </c>
      <c r="AR7" s="35"/>
      <c r="AS7" s="20"/>
    </row>
    <row r="8" spans="1:45" s="41" customFormat="1" ht="20" x14ac:dyDescent="0.25">
      <c r="A8" s="37" t="s">
        <v>88</v>
      </c>
      <c r="B8" s="38"/>
      <c r="C8" s="39"/>
      <c r="D8" s="39">
        <f>+'Salary Guide'!E20</f>
        <v>38402.780000000006</v>
      </c>
      <c r="E8" s="39"/>
      <c r="F8" s="39"/>
      <c r="G8" s="39"/>
      <c r="H8" s="39"/>
      <c r="I8" s="38"/>
      <c r="J8" s="39"/>
      <c r="K8" s="39">
        <f>+D8</f>
        <v>38402.780000000006</v>
      </c>
      <c r="L8" s="39"/>
      <c r="M8" s="39"/>
      <c r="N8" s="39"/>
      <c r="O8" s="39"/>
      <c r="P8" s="38"/>
      <c r="Q8" s="39"/>
      <c r="R8" s="39">
        <f>+K8</f>
        <v>38402.780000000006</v>
      </c>
      <c r="S8" s="39"/>
      <c r="T8" s="39"/>
      <c r="U8" s="39"/>
      <c r="V8" s="39"/>
      <c r="W8" s="107"/>
      <c r="X8" s="115"/>
      <c r="Y8" s="39"/>
      <c r="Z8" s="39"/>
      <c r="AA8" s="39"/>
      <c r="AB8" s="39"/>
      <c r="AC8" s="39"/>
      <c r="AD8" s="38"/>
      <c r="AE8" s="39"/>
      <c r="AF8" s="39"/>
      <c r="AG8" s="39"/>
      <c r="AH8" s="39"/>
      <c r="AI8" s="39"/>
      <c r="AJ8" s="40"/>
      <c r="AK8" s="33">
        <f>SUM(B8,I8,P8,W8,AD8)</f>
        <v>0</v>
      </c>
      <c r="AL8" s="33">
        <f t="shared" ref="AL8:AQ8" si="4">SUM(C8,J8,Q8,X8,AE8)</f>
        <v>0</v>
      </c>
      <c r="AM8" s="33">
        <f t="shared" si="4"/>
        <v>115208.34000000003</v>
      </c>
      <c r="AN8" s="33">
        <f t="shared" si="4"/>
        <v>0</v>
      </c>
      <c r="AO8" s="33">
        <f t="shared" si="4"/>
        <v>0</v>
      </c>
      <c r="AP8" s="33">
        <f>SUM(G8,N8,U8,AB8,AI8)</f>
        <v>0</v>
      </c>
      <c r="AQ8" s="34">
        <f t="shared" si="4"/>
        <v>0</v>
      </c>
      <c r="AR8" s="35"/>
      <c r="AS8" s="20"/>
    </row>
    <row r="9" spans="1:45" s="41" customFormat="1" x14ac:dyDescent="0.25">
      <c r="A9" s="37"/>
      <c r="B9" s="38"/>
      <c r="C9" s="39"/>
      <c r="D9" s="39"/>
      <c r="E9" s="39"/>
      <c r="F9" s="39"/>
      <c r="G9" s="39"/>
      <c r="H9" s="39"/>
      <c r="I9" s="38"/>
      <c r="J9" s="39"/>
      <c r="K9" s="39"/>
      <c r="L9" s="39"/>
      <c r="M9" s="39"/>
      <c r="N9" s="39"/>
      <c r="O9" s="39"/>
      <c r="P9" s="38"/>
      <c r="Q9" s="39"/>
      <c r="R9" s="39"/>
      <c r="S9" s="39"/>
      <c r="T9" s="39"/>
      <c r="U9" s="39"/>
      <c r="V9" s="39"/>
      <c r="W9" s="107"/>
      <c r="X9" s="115"/>
      <c r="Y9" s="39"/>
      <c r="Z9" s="39"/>
      <c r="AA9" s="39"/>
      <c r="AB9" s="39"/>
      <c r="AC9" s="39"/>
      <c r="AD9" s="38"/>
      <c r="AE9" s="39"/>
      <c r="AF9" s="39"/>
      <c r="AG9" s="39"/>
      <c r="AH9" s="39"/>
      <c r="AI9" s="39"/>
      <c r="AJ9" s="40"/>
      <c r="AK9" s="33">
        <f t="shared" ref="AK9:AK23" si="5">SUM(B9,I9,P9,W9,AD9)</f>
        <v>0</v>
      </c>
      <c r="AL9" s="33">
        <f t="shared" ref="AL9:AL23" si="6">SUM(C9,J9,Q9,X9,AE9)</f>
        <v>0</v>
      </c>
      <c r="AM9" s="33">
        <f t="shared" ref="AM9:AM23" si="7">SUM(D9,K9,R9,Y9,AF9)</f>
        <v>0</v>
      </c>
      <c r="AN9" s="33">
        <f t="shared" ref="AN9:AN15" si="8">SUM(E9,L9,S9,Z9,AG9)</f>
        <v>0</v>
      </c>
      <c r="AO9" s="33">
        <f t="shared" ref="AO9:AO23" si="9">SUM(F9,M9,T9,AA9,AH9)</f>
        <v>0</v>
      </c>
      <c r="AP9" s="33">
        <f t="shared" ref="AP9:AP23" si="10">SUM(G9,N9,U9,AB9,AI9)</f>
        <v>0</v>
      </c>
      <c r="AQ9" s="34">
        <f t="shared" ref="AQ9:AQ23" si="11">SUM(H9,O9,V9,AC9,AJ9)</f>
        <v>0</v>
      </c>
      <c r="AR9" s="35"/>
      <c r="AS9" s="20"/>
    </row>
    <row r="10" spans="1:45" s="41" customFormat="1" ht="20" x14ac:dyDescent="0.25">
      <c r="A10" s="37" t="s">
        <v>89</v>
      </c>
      <c r="B10" s="38"/>
      <c r="C10" s="39"/>
      <c r="D10" s="39"/>
      <c r="E10" s="39"/>
      <c r="F10" s="39"/>
      <c r="G10" s="39"/>
      <c r="H10" s="39">
        <v>20000</v>
      </c>
      <c r="I10" s="38"/>
      <c r="J10" s="39"/>
      <c r="K10" s="39"/>
      <c r="L10" s="39"/>
      <c r="M10" s="39"/>
      <c r="N10" s="39"/>
      <c r="O10" s="39">
        <v>20000</v>
      </c>
      <c r="P10" s="38"/>
      <c r="Q10" s="39"/>
      <c r="R10" s="39"/>
      <c r="S10" s="39"/>
      <c r="T10" s="39"/>
      <c r="U10" s="39"/>
      <c r="V10" s="39">
        <v>20000</v>
      </c>
      <c r="W10" s="107"/>
      <c r="X10" s="115"/>
      <c r="Y10" s="39"/>
      <c r="Z10" s="39"/>
      <c r="AA10" s="39"/>
      <c r="AB10" s="39"/>
      <c r="AC10" s="39"/>
      <c r="AD10" s="38"/>
      <c r="AE10" s="39"/>
      <c r="AF10" s="39"/>
      <c r="AG10" s="39"/>
      <c r="AH10" s="39"/>
      <c r="AI10" s="39"/>
      <c r="AJ10" s="40"/>
      <c r="AK10" s="33">
        <f t="shared" si="5"/>
        <v>0</v>
      </c>
      <c r="AL10" s="33">
        <f t="shared" si="6"/>
        <v>0</v>
      </c>
      <c r="AM10" s="33">
        <f t="shared" si="7"/>
        <v>0</v>
      </c>
      <c r="AN10" s="33">
        <f t="shared" si="8"/>
        <v>0</v>
      </c>
      <c r="AO10" s="33">
        <f t="shared" si="9"/>
        <v>0</v>
      </c>
      <c r="AP10" s="33">
        <f t="shared" si="10"/>
        <v>0</v>
      </c>
      <c r="AQ10" s="34">
        <f t="shared" si="11"/>
        <v>60000</v>
      </c>
      <c r="AR10" s="35"/>
      <c r="AS10" s="20"/>
    </row>
    <row r="11" spans="1:45" s="41" customFormat="1" ht="20" x14ac:dyDescent="0.25">
      <c r="A11" s="37" t="s">
        <v>93</v>
      </c>
      <c r="B11" s="38"/>
      <c r="C11" s="39"/>
      <c r="D11" s="39"/>
      <c r="E11" s="39"/>
      <c r="F11" s="39"/>
      <c r="G11" s="39"/>
      <c r="H11" s="39">
        <v>20000</v>
      </c>
      <c r="I11" s="38"/>
      <c r="J11" s="39"/>
      <c r="K11" s="39"/>
      <c r="L11" s="39"/>
      <c r="M11" s="39"/>
      <c r="N11" s="39"/>
      <c r="O11" s="39">
        <v>20000</v>
      </c>
      <c r="P11" s="38"/>
      <c r="Q11" s="39"/>
      <c r="R11" s="39"/>
      <c r="S11" s="39"/>
      <c r="T11" s="39"/>
      <c r="U11" s="39"/>
      <c r="V11" s="39">
        <v>20000</v>
      </c>
      <c r="W11" s="107"/>
      <c r="X11" s="115"/>
      <c r="Y11" s="39"/>
      <c r="Z11" s="39"/>
      <c r="AA11" s="39"/>
      <c r="AB11" s="39"/>
      <c r="AC11" s="39"/>
      <c r="AD11" s="38"/>
      <c r="AE11" s="39"/>
      <c r="AF11" s="39"/>
      <c r="AG11" s="39"/>
      <c r="AH11" s="39"/>
      <c r="AI11" s="39"/>
      <c r="AJ11" s="40"/>
      <c r="AK11" s="33">
        <f t="shared" si="5"/>
        <v>0</v>
      </c>
      <c r="AL11" s="33">
        <f t="shared" si="6"/>
        <v>0</v>
      </c>
      <c r="AM11" s="33">
        <f t="shared" si="7"/>
        <v>0</v>
      </c>
      <c r="AN11" s="33">
        <f t="shared" si="8"/>
        <v>0</v>
      </c>
      <c r="AO11" s="33">
        <f t="shared" si="9"/>
        <v>0</v>
      </c>
      <c r="AP11" s="33">
        <f t="shared" si="10"/>
        <v>0</v>
      </c>
      <c r="AQ11" s="34">
        <f t="shared" si="11"/>
        <v>60000</v>
      </c>
      <c r="AR11" s="35"/>
      <c r="AS11" s="20"/>
    </row>
    <row r="12" spans="1:45" s="41" customFormat="1" x14ac:dyDescent="0.25">
      <c r="A12" s="37"/>
      <c r="B12" s="38"/>
      <c r="C12" s="39"/>
      <c r="D12" s="39"/>
      <c r="E12" s="39"/>
      <c r="F12" s="39"/>
      <c r="G12" s="39"/>
      <c r="H12" s="39"/>
      <c r="I12" s="38"/>
      <c r="J12" s="39"/>
      <c r="K12" s="39"/>
      <c r="L12" s="39"/>
      <c r="M12" s="39"/>
      <c r="N12" s="39"/>
      <c r="O12" s="39"/>
      <c r="P12" s="38"/>
      <c r="Q12" s="39"/>
      <c r="R12" s="39"/>
      <c r="S12" s="39"/>
      <c r="T12" s="39"/>
      <c r="U12" s="39"/>
      <c r="V12" s="39"/>
      <c r="W12" s="107"/>
      <c r="X12" s="115"/>
      <c r="Y12" s="39"/>
      <c r="Z12" s="39"/>
      <c r="AA12" s="39"/>
      <c r="AB12" s="39"/>
      <c r="AC12" s="39"/>
      <c r="AD12" s="38"/>
      <c r="AE12" s="39"/>
      <c r="AF12" s="39"/>
      <c r="AG12" s="39"/>
      <c r="AH12" s="39"/>
      <c r="AI12" s="39"/>
      <c r="AJ12" s="40"/>
      <c r="AK12" s="33">
        <f t="shared" si="5"/>
        <v>0</v>
      </c>
      <c r="AL12" s="33">
        <f t="shared" si="6"/>
        <v>0</v>
      </c>
      <c r="AM12" s="33">
        <f t="shared" si="7"/>
        <v>0</v>
      </c>
      <c r="AN12" s="33">
        <f t="shared" si="8"/>
        <v>0</v>
      </c>
      <c r="AO12" s="33">
        <f t="shared" si="9"/>
        <v>0</v>
      </c>
      <c r="AP12" s="33">
        <f t="shared" si="10"/>
        <v>0</v>
      </c>
      <c r="AQ12" s="34">
        <f t="shared" si="11"/>
        <v>0</v>
      </c>
      <c r="AR12" s="35"/>
      <c r="AS12" s="20"/>
    </row>
    <row r="13" spans="1:45" s="41" customFormat="1" ht="20" x14ac:dyDescent="0.25">
      <c r="A13" s="37" t="s">
        <v>90</v>
      </c>
      <c r="B13" s="38">
        <f>+'Salary Guide'!E6</f>
        <v>130618.8</v>
      </c>
      <c r="C13" s="39"/>
      <c r="D13" s="39"/>
      <c r="E13" s="39"/>
      <c r="F13" s="39"/>
      <c r="G13" s="39"/>
      <c r="H13" s="39"/>
      <c r="I13" s="38">
        <f>+B13</f>
        <v>130618.8</v>
      </c>
      <c r="J13" s="39"/>
      <c r="K13" s="39"/>
      <c r="L13" s="39"/>
      <c r="M13" s="39"/>
      <c r="N13" s="39"/>
      <c r="O13" s="39"/>
      <c r="P13" s="38">
        <f>+I13</f>
        <v>130618.8</v>
      </c>
      <c r="Q13" s="39"/>
      <c r="R13" s="39"/>
      <c r="S13" s="39"/>
      <c r="T13" s="39"/>
      <c r="U13" s="39"/>
      <c r="V13" s="39"/>
      <c r="W13" s="107"/>
      <c r="X13" s="115"/>
      <c r="Y13" s="39"/>
      <c r="Z13" s="39"/>
      <c r="AA13" s="39"/>
      <c r="AB13" s="39"/>
      <c r="AC13" s="39"/>
      <c r="AD13" s="38"/>
      <c r="AE13" s="39"/>
      <c r="AF13" s="39"/>
      <c r="AG13" s="39"/>
      <c r="AH13" s="39"/>
      <c r="AI13" s="39"/>
      <c r="AJ13" s="40"/>
      <c r="AK13" s="33">
        <f t="shared" si="5"/>
        <v>391856.4</v>
      </c>
      <c r="AL13" s="33">
        <f t="shared" si="6"/>
        <v>0</v>
      </c>
      <c r="AM13" s="33">
        <f t="shared" si="7"/>
        <v>0</v>
      </c>
      <c r="AN13" s="33">
        <f t="shared" si="8"/>
        <v>0</v>
      </c>
      <c r="AO13" s="33">
        <f t="shared" si="9"/>
        <v>0</v>
      </c>
      <c r="AP13" s="33">
        <f t="shared" si="10"/>
        <v>0</v>
      </c>
      <c r="AQ13" s="34">
        <f t="shared" si="11"/>
        <v>0</v>
      </c>
      <c r="AR13" s="35"/>
      <c r="AS13" s="20"/>
    </row>
    <row r="14" spans="1:45" s="41" customFormat="1" x14ac:dyDescent="0.25">
      <c r="A14" s="103"/>
      <c r="B14" s="38"/>
      <c r="C14" s="39"/>
      <c r="F14" s="39"/>
      <c r="G14" s="39"/>
      <c r="H14" s="39"/>
      <c r="I14" s="38"/>
      <c r="J14" s="39"/>
      <c r="K14" s="39"/>
      <c r="M14" s="39"/>
      <c r="N14" s="39"/>
      <c r="O14" s="39"/>
      <c r="P14" s="38"/>
      <c r="Q14" s="39"/>
      <c r="R14" s="39"/>
      <c r="T14" s="39"/>
      <c r="U14" s="39"/>
      <c r="V14" s="39"/>
      <c r="W14" s="107"/>
      <c r="X14" s="115"/>
      <c r="Y14" s="39"/>
      <c r="Z14" s="39"/>
      <c r="AA14" s="39"/>
      <c r="AB14" s="39"/>
      <c r="AC14" s="39"/>
      <c r="AD14" s="38"/>
      <c r="AE14" s="39"/>
      <c r="AF14" s="39"/>
      <c r="AG14" s="39"/>
      <c r="AH14" s="39"/>
      <c r="AI14" s="39"/>
      <c r="AJ14" s="40"/>
      <c r="AK14" s="33">
        <f t="shared" si="5"/>
        <v>0</v>
      </c>
      <c r="AL14" s="33">
        <f t="shared" si="6"/>
        <v>0</v>
      </c>
      <c r="AM14" s="33">
        <f t="shared" si="7"/>
        <v>0</v>
      </c>
      <c r="AN14" s="33">
        <f t="shared" si="8"/>
        <v>0</v>
      </c>
      <c r="AO14" s="33">
        <f t="shared" si="9"/>
        <v>0</v>
      </c>
      <c r="AP14" s="33">
        <f t="shared" si="10"/>
        <v>0</v>
      </c>
      <c r="AQ14" s="34">
        <f t="shared" si="11"/>
        <v>0</v>
      </c>
      <c r="AR14" s="35"/>
      <c r="AS14" s="20"/>
    </row>
    <row r="15" spans="1:45" s="41" customFormat="1" ht="20" x14ac:dyDescent="0.25">
      <c r="A15" s="155" t="s">
        <v>91</v>
      </c>
      <c r="B15" s="38"/>
      <c r="C15" s="39">
        <f>+'Salary Guide'!D52</f>
        <v>28612</v>
      </c>
      <c r="D15" s="39"/>
      <c r="E15" s="39"/>
      <c r="F15" s="39"/>
      <c r="G15" s="39">
        <v>10000</v>
      </c>
      <c r="H15" s="129"/>
      <c r="I15" s="38"/>
      <c r="J15" s="39">
        <f>+C15</f>
        <v>28612</v>
      </c>
      <c r="K15" s="39"/>
      <c r="L15" s="39"/>
      <c r="M15" s="39"/>
      <c r="N15" s="39">
        <v>10000</v>
      </c>
      <c r="O15" s="39"/>
      <c r="P15" s="38"/>
      <c r="Q15" s="39">
        <v>28612</v>
      </c>
      <c r="R15" s="39"/>
      <c r="S15" s="39"/>
      <c r="T15" s="39"/>
      <c r="U15" s="39">
        <v>10000</v>
      </c>
      <c r="V15" s="39"/>
      <c r="W15" s="107"/>
      <c r="X15" s="115"/>
      <c r="Y15" s="39"/>
      <c r="Z15" s="39"/>
      <c r="AA15" s="39"/>
      <c r="AB15" s="39"/>
      <c r="AC15" s="39"/>
      <c r="AD15" s="38"/>
      <c r="AE15" s="39"/>
      <c r="AF15" s="39"/>
      <c r="AG15" s="39"/>
      <c r="AH15" s="39"/>
      <c r="AI15" s="39"/>
      <c r="AJ15" s="40"/>
      <c r="AK15" s="33">
        <f t="shared" si="5"/>
        <v>0</v>
      </c>
      <c r="AL15" s="33">
        <f t="shared" si="6"/>
        <v>85836</v>
      </c>
      <c r="AM15" s="33">
        <f t="shared" si="7"/>
        <v>0</v>
      </c>
      <c r="AN15" s="33">
        <f t="shared" si="8"/>
        <v>0</v>
      </c>
      <c r="AO15" s="33">
        <f t="shared" si="9"/>
        <v>0</v>
      </c>
      <c r="AP15" s="33">
        <f t="shared" si="10"/>
        <v>30000</v>
      </c>
      <c r="AQ15" s="34">
        <f t="shared" si="11"/>
        <v>0</v>
      </c>
      <c r="AR15" s="35"/>
      <c r="AS15" s="20"/>
    </row>
    <row r="16" spans="1:45" s="36" customFormat="1" ht="20" x14ac:dyDescent="0.25">
      <c r="A16" s="155" t="s">
        <v>92</v>
      </c>
      <c r="B16" s="42">
        <f>+'Salary Guide'!D52</f>
        <v>28612</v>
      </c>
      <c r="C16" s="43"/>
      <c r="D16" s="43"/>
      <c r="E16" s="43"/>
      <c r="F16" s="43"/>
      <c r="G16" s="43">
        <v>10000</v>
      </c>
      <c r="H16" s="43"/>
      <c r="I16" s="42">
        <f>+B16</f>
        <v>28612</v>
      </c>
      <c r="J16" s="43"/>
      <c r="K16" s="43"/>
      <c r="L16" s="43"/>
      <c r="M16" s="43"/>
      <c r="N16" s="43">
        <v>10000</v>
      </c>
      <c r="O16" s="43"/>
      <c r="P16" s="42">
        <f>+I16</f>
        <v>28612</v>
      </c>
      <c r="Q16" s="43"/>
      <c r="R16" s="43"/>
      <c r="S16" s="43"/>
      <c r="T16" s="43"/>
      <c r="U16" s="43">
        <v>10000</v>
      </c>
      <c r="V16" s="43"/>
      <c r="W16" s="42"/>
      <c r="X16" s="43"/>
      <c r="Y16" s="43"/>
      <c r="Z16" s="43"/>
      <c r="AA16" s="43"/>
      <c r="AB16" s="43"/>
      <c r="AC16" s="43"/>
      <c r="AD16" s="42"/>
      <c r="AE16" s="43"/>
      <c r="AF16" s="43"/>
      <c r="AG16" s="43"/>
      <c r="AH16" s="43"/>
      <c r="AI16" s="43"/>
      <c r="AJ16" s="44"/>
      <c r="AK16" s="54">
        <f t="shared" ref="AK16:AK17" si="12">SUM(B16,I16,P16,W16,AD16)</f>
        <v>85836</v>
      </c>
      <c r="AL16" s="54">
        <f t="shared" ref="AL16:AL17" si="13">SUM(C16,J16,Q16,X16,AE16)</f>
        <v>0</v>
      </c>
      <c r="AM16" s="33">
        <f t="shared" si="7"/>
        <v>0</v>
      </c>
      <c r="AN16" s="33">
        <f t="shared" ref="AN16" si="14">SUM(E16,L16,S16,Z16,AG16)</f>
        <v>0</v>
      </c>
      <c r="AO16" s="33">
        <f t="shared" ref="AO16" si="15">SUM(F16,M16,T16,AA16,AH16)</f>
        <v>0</v>
      </c>
      <c r="AP16" s="33">
        <f t="shared" ref="AP16" si="16">SUM(G16,N16,U16,AB16,AI16)</f>
        <v>30000</v>
      </c>
      <c r="AQ16" s="34">
        <f t="shared" si="11"/>
        <v>0</v>
      </c>
      <c r="AR16" s="155"/>
    </row>
    <row r="17" spans="1:44" s="41" customFormat="1" x14ac:dyDescent="0.25">
      <c r="A17" s="37"/>
      <c r="B17" s="38"/>
      <c r="C17" s="39"/>
      <c r="D17" s="39"/>
      <c r="E17" s="39"/>
      <c r="F17" s="39"/>
      <c r="G17" s="39"/>
      <c r="H17" s="39"/>
      <c r="I17" s="38"/>
      <c r="J17" s="39"/>
      <c r="K17" s="39"/>
      <c r="L17" s="39"/>
      <c r="M17" s="39"/>
      <c r="N17" s="39"/>
      <c r="O17" s="39"/>
      <c r="P17" s="38"/>
      <c r="Q17" s="39"/>
      <c r="R17" s="39"/>
      <c r="S17" s="39"/>
      <c r="T17" s="39"/>
      <c r="U17" s="39"/>
      <c r="V17" s="39"/>
      <c r="W17" s="107"/>
      <c r="X17" s="115"/>
      <c r="Y17" s="39"/>
      <c r="Z17" s="39"/>
      <c r="AA17" s="39"/>
      <c r="AB17" s="39"/>
      <c r="AC17" s="39"/>
      <c r="AD17" s="38"/>
      <c r="AE17" s="39"/>
      <c r="AF17" s="39"/>
      <c r="AG17" s="39"/>
      <c r="AH17" s="39"/>
      <c r="AI17" s="39"/>
      <c r="AJ17" s="40"/>
      <c r="AK17" s="33">
        <f t="shared" si="12"/>
        <v>0</v>
      </c>
      <c r="AL17" s="33">
        <f t="shared" si="13"/>
        <v>0</v>
      </c>
      <c r="AM17" s="33">
        <f t="shared" ref="AM17:AM21" si="17">SUM(D17,K17,R17,Y17,AF17)</f>
        <v>0</v>
      </c>
      <c r="AN17" s="33">
        <f t="shared" ref="AN17:AN21" si="18">SUM(E17,L17,S17,Z17,AG17)</f>
        <v>0</v>
      </c>
      <c r="AO17" s="33">
        <f t="shared" ref="AO17:AO21" si="19">SUM(F17,M17,T17,AA17,AH17)</f>
        <v>0</v>
      </c>
      <c r="AP17" s="33">
        <f t="shared" ref="AP17:AP21" si="20">SUM(G17,N17,U17,AB17,AI17)</f>
        <v>0</v>
      </c>
      <c r="AQ17" s="34">
        <f t="shared" ref="AQ17:AQ22" si="21">SUM(H17,O17,V17,AC17,AJ17)</f>
        <v>0</v>
      </c>
      <c r="AR17" s="37"/>
    </row>
    <row r="18" spans="1:44" s="41" customFormat="1" x14ac:dyDescent="0.25">
      <c r="A18" s="37"/>
      <c r="B18" s="38"/>
      <c r="C18" s="39"/>
      <c r="D18" s="39"/>
      <c r="E18" s="39"/>
      <c r="F18" s="39"/>
      <c r="G18" s="39"/>
      <c r="H18" s="39"/>
      <c r="I18" s="38"/>
      <c r="J18" s="39"/>
      <c r="K18" s="39"/>
      <c r="L18" s="39"/>
      <c r="M18" s="39"/>
      <c r="N18" s="39"/>
      <c r="O18" s="39"/>
      <c r="P18" s="38"/>
      <c r="Q18" s="39"/>
      <c r="R18" s="39"/>
      <c r="S18" s="39"/>
      <c r="T18" s="39"/>
      <c r="U18" s="39"/>
      <c r="V18" s="39"/>
      <c r="W18" s="107"/>
      <c r="X18" s="115"/>
      <c r="Y18" s="39"/>
      <c r="Z18" s="39"/>
      <c r="AA18" s="39"/>
      <c r="AB18" s="39"/>
      <c r="AC18" s="39"/>
      <c r="AD18" s="38"/>
      <c r="AE18" s="39"/>
      <c r="AF18" s="39"/>
      <c r="AG18" s="39"/>
      <c r="AH18" s="39"/>
      <c r="AI18" s="39"/>
      <c r="AJ18" s="40"/>
      <c r="AK18" s="33">
        <f t="shared" ref="AK18:AK21" si="22">SUM(B18,I18,P18,W18,AD18)</f>
        <v>0</v>
      </c>
      <c r="AL18" s="33">
        <f t="shared" ref="AL18:AL21" si="23">SUM(C18,J18,Q18,X18,AE18)</f>
        <v>0</v>
      </c>
      <c r="AM18" s="33">
        <f t="shared" si="17"/>
        <v>0</v>
      </c>
      <c r="AN18" s="33">
        <f t="shared" si="18"/>
        <v>0</v>
      </c>
      <c r="AO18" s="33">
        <f t="shared" si="19"/>
        <v>0</v>
      </c>
      <c r="AP18" s="33">
        <f t="shared" si="20"/>
        <v>0</v>
      </c>
      <c r="AQ18" s="34">
        <f t="shared" si="21"/>
        <v>0</v>
      </c>
      <c r="AR18" s="37"/>
    </row>
    <row r="19" spans="1:44" s="41" customFormat="1" x14ac:dyDescent="0.25">
      <c r="A19" s="37"/>
      <c r="B19" s="38"/>
      <c r="C19" s="39"/>
      <c r="D19" s="39"/>
      <c r="E19" s="39"/>
      <c r="F19" s="39"/>
      <c r="G19" s="39"/>
      <c r="H19" s="39"/>
      <c r="I19" s="38"/>
      <c r="J19" s="39"/>
      <c r="K19" s="39"/>
      <c r="L19" s="39"/>
      <c r="M19" s="39"/>
      <c r="N19" s="39"/>
      <c r="O19" s="39"/>
      <c r="P19" s="38"/>
      <c r="Q19" s="39"/>
      <c r="R19" s="39"/>
      <c r="S19" s="39"/>
      <c r="T19" s="39"/>
      <c r="U19" s="39"/>
      <c r="V19" s="39"/>
      <c r="W19" s="107"/>
      <c r="X19" s="115"/>
      <c r="Y19" s="39"/>
      <c r="Z19" s="39"/>
      <c r="AA19" s="39"/>
      <c r="AB19" s="39"/>
      <c r="AC19" s="39"/>
      <c r="AD19" s="38"/>
      <c r="AE19" s="39"/>
      <c r="AF19" s="39"/>
      <c r="AG19" s="39"/>
      <c r="AH19" s="39"/>
      <c r="AI19" s="39"/>
      <c r="AJ19" s="40"/>
      <c r="AK19" s="33">
        <f t="shared" ref="AK19" si="24">SUM(B19,I19,P19,W19,AD19)</f>
        <v>0</v>
      </c>
      <c r="AL19" s="33">
        <f t="shared" ref="AL19" si="25">SUM(C19,J19,Q19,X19,AE19)</f>
        <v>0</v>
      </c>
      <c r="AM19" s="33">
        <f t="shared" ref="AM19" si="26">SUM(D19,K19,R19,Y19,AF19)</f>
        <v>0</v>
      </c>
      <c r="AN19" s="33">
        <f t="shared" ref="AN19" si="27">SUM(E19,L19,S19,Z19,AG19)</f>
        <v>0</v>
      </c>
      <c r="AO19" s="33">
        <f t="shared" ref="AO19" si="28">SUM(F19,M19,T19,AA19,AH19)</f>
        <v>0</v>
      </c>
      <c r="AP19" s="33">
        <f t="shared" ref="AP19" si="29">SUM(G19,N19,U19,AB19,AI19)</f>
        <v>0</v>
      </c>
      <c r="AQ19" s="34">
        <f t="shared" ref="AQ19" si="30">SUM(H19,O19,V19,AC19,AJ19)</f>
        <v>0</v>
      </c>
      <c r="AR19" s="37"/>
    </row>
    <row r="20" spans="1:44" s="41" customFormat="1" x14ac:dyDescent="0.25">
      <c r="A20" s="37"/>
      <c r="B20" s="38"/>
      <c r="C20" s="39"/>
      <c r="D20" s="39"/>
      <c r="E20" s="39"/>
      <c r="F20" s="39"/>
      <c r="G20" s="39"/>
      <c r="H20" s="39"/>
      <c r="I20" s="38"/>
      <c r="J20" s="39"/>
      <c r="K20" s="39"/>
      <c r="L20" s="39"/>
      <c r="M20" s="39"/>
      <c r="N20" s="39"/>
      <c r="O20" s="39"/>
      <c r="P20" s="38"/>
      <c r="Q20" s="39"/>
      <c r="R20" s="39"/>
      <c r="S20" s="39"/>
      <c r="T20" s="39"/>
      <c r="U20" s="39"/>
      <c r="V20" s="39"/>
      <c r="W20" s="107"/>
      <c r="X20" s="115"/>
      <c r="Y20" s="39"/>
      <c r="Z20" s="39"/>
      <c r="AA20" s="39"/>
      <c r="AB20" s="39"/>
      <c r="AC20" s="39"/>
      <c r="AD20" s="38"/>
      <c r="AE20" s="39"/>
      <c r="AF20" s="39"/>
      <c r="AG20" s="39"/>
      <c r="AH20" s="39"/>
      <c r="AI20" s="39"/>
      <c r="AJ20" s="40"/>
      <c r="AK20" s="33">
        <f t="shared" si="22"/>
        <v>0</v>
      </c>
      <c r="AL20" s="33">
        <f t="shared" si="23"/>
        <v>0</v>
      </c>
      <c r="AM20" s="33">
        <f t="shared" si="17"/>
        <v>0</v>
      </c>
      <c r="AN20" s="33">
        <f t="shared" si="18"/>
        <v>0</v>
      </c>
      <c r="AO20" s="33">
        <f t="shared" si="19"/>
        <v>0</v>
      </c>
      <c r="AP20" s="33">
        <f t="shared" si="20"/>
        <v>0</v>
      </c>
      <c r="AQ20" s="34">
        <f t="shared" si="21"/>
        <v>0</v>
      </c>
      <c r="AR20" s="37"/>
    </row>
    <row r="21" spans="1:44" s="41" customFormat="1" x14ac:dyDescent="0.25">
      <c r="A21" s="37"/>
      <c r="B21" s="38"/>
      <c r="C21" s="39"/>
      <c r="D21" s="39"/>
      <c r="E21" s="39"/>
      <c r="F21" s="39"/>
      <c r="G21" s="39"/>
      <c r="H21" s="129"/>
      <c r="I21" s="38"/>
      <c r="J21" s="39"/>
      <c r="K21" s="39"/>
      <c r="L21" s="39"/>
      <c r="M21" s="39"/>
      <c r="N21" s="39"/>
      <c r="O21" s="39"/>
      <c r="P21" s="38"/>
      <c r="Q21" s="39"/>
      <c r="R21" s="39"/>
      <c r="S21" s="39"/>
      <c r="T21" s="39"/>
      <c r="U21" s="39"/>
      <c r="V21" s="39"/>
      <c r="W21" s="107"/>
      <c r="X21" s="115"/>
      <c r="Y21" s="39"/>
      <c r="Z21" s="39"/>
      <c r="AA21" s="39"/>
      <c r="AB21" s="39"/>
      <c r="AC21" s="39"/>
      <c r="AD21" s="38"/>
      <c r="AE21" s="39"/>
      <c r="AF21" s="39"/>
      <c r="AG21" s="39"/>
      <c r="AH21" s="39"/>
      <c r="AI21" s="39"/>
      <c r="AJ21" s="40"/>
      <c r="AK21" s="33">
        <f t="shared" si="22"/>
        <v>0</v>
      </c>
      <c r="AL21" s="33">
        <f t="shared" si="23"/>
        <v>0</v>
      </c>
      <c r="AM21" s="33">
        <f t="shared" si="17"/>
        <v>0</v>
      </c>
      <c r="AN21" s="33">
        <f t="shared" si="18"/>
        <v>0</v>
      </c>
      <c r="AO21" s="33">
        <f t="shared" si="19"/>
        <v>0</v>
      </c>
      <c r="AP21" s="33">
        <f t="shared" si="20"/>
        <v>0</v>
      </c>
      <c r="AQ21" s="34">
        <f t="shared" si="21"/>
        <v>0</v>
      </c>
      <c r="AR21" s="37"/>
    </row>
    <row r="22" spans="1:44" s="41" customFormat="1" x14ac:dyDescent="0.25">
      <c r="A22" s="120"/>
      <c r="B22" s="38"/>
      <c r="C22" s="39"/>
      <c r="D22" s="39"/>
      <c r="E22" s="39"/>
      <c r="F22" s="39"/>
      <c r="G22" s="39"/>
      <c r="I22" s="38"/>
      <c r="J22" s="39"/>
      <c r="K22" s="39"/>
      <c r="L22" s="39"/>
      <c r="M22" s="39"/>
      <c r="N22" s="39"/>
      <c r="P22" s="38"/>
      <c r="Q22" s="39"/>
      <c r="R22" s="39"/>
      <c r="S22" s="39"/>
      <c r="T22" s="39"/>
      <c r="U22" s="39"/>
      <c r="W22" s="107"/>
      <c r="X22" s="115"/>
      <c r="Y22" s="39"/>
      <c r="Z22" s="39"/>
      <c r="AA22" s="39"/>
      <c r="AB22" s="39"/>
      <c r="AC22" s="39"/>
      <c r="AD22" s="38"/>
      <c r="AE22" s="39"/>
      <c r="AF22" s="39"/>
      <c r="AG22" s="39"/>
      <c r="AH22" s="39"/>
      <c r="AI22" s="39"/>
      <c r="AJ22" s="40"/>
      <c r="AK22" s="33">
        <f t="shared" ref="AK22" si="31">SUM(B22,I22,P22,W22,AD22)</f>
        <v>0</v>
      </c>
      <c r="AL22" s="33">
        <f t="shared" ref="AL22" si="32">SUM(C22,J22,Q22,X22,AE22)</f>
        <v>0</v>
      </c>
      <c r="AM22" s="33">
        <f t="shared" ref="AM22" si="33">SUM(D22,K22,R22,Y22,AF22)</f>
        <v>0</v>
      </c>
      <c r="AN22" s="33">
        <f t="shared" ref="AN22" si="34">SUM(E22,L22,S22,Z22,AG22)</f>
        <v>0</v>
      </c>
      <c r="AO22" s="33">
        <f t="shared" ref="AO22" si="35">SUM(F22,M22,T22,AA22,AH22)</f>
        <v>0</v>
      </c>
      <c r="AP22" s="33">
        <f t="shared" ref="AP22" si="36">SUM(G22,N22,U22,AB22,AI22)</f>
        <v>0</v>
      </c>
      <c r="AQ22" s="34">
        <f t="shared" si="21"/>
        <v>0</v>
      </c>
      <c r="AR22" s="37"/>
    </row>
    <row r="23" spans="1:44" s="36" customFormat="1" ht="38.5" customHeight="1" x14ac:dyDescent="0.25">
      <c r="A23" s="120"/>
      <c r="B23" s="42"/>
      <c r="C23" s="43"/>
      <c r="D23" s="43"/>
      <c r="E23" s="43"/>
      <c r="F23" s="43"/>
      <c r="G23" s="43"/>
      <c r="H23" s="130"/>
      <c r="I23" s="42"/>
      <c r="J23" s="43"/>
      <c r="K23" s="43"/>
      <c r="L23" s="43"/>
      <c r="M23" s="43"/>
      <c r="N23" s="43"/>
      <c r="O23" s="39"/>
      <c r="P23" s="42"/>
      <c r="Q23" s="43"/>
      <c r="R23" s="43"/>
      <c r="S23" s="43"/>
      <c r="T23" s="43"/>
      <c r="U23" s="43"/>
      <c r="V23" s="43"/>
      <c r="W23" s="108"/>
      <c r="X23" s="116"/>
      <c r="Y23" s="43"/>
      <c r="Z23" s="43"/>
      <c r="AA23" s="43"/>
      <c r="AB23" s="43"/>
      <c r="AC23" s="43"/>
      <c r="AD23" s="42"/>
      <c r="AE23" s="43"/>
      <c r="AF23" s="43"/>
      <c r="AG23" s="43"/>
      <c r="AH23" s="43"/>
      <c r="AI23" s="43"/>
      <c r="AJ23" s="44"/>
      <c r="AK23" s="33">
        <f t="shared" si="5"/>
        <v>0</v>
      </c>
      <c r="AL23" s="33">
        <f t="shared" si="6"/>
        <v>0</v>
      </c>
      <c r="AM23" s="33">
        <f t="shared" si="7"/>
        <v>0</v>
      </c>
      <c r="AN23" s="33">
        <f>SUM(E23,L23,S23,Z23,AG23)</f>
        <v>0</v>
      </c>
      <c r="AO23" s="33">
        <f t="shared" si="9"/>
        <v>0</v>
      </c>
      <c r="AP23" s="33">
        <f t="shared" si="10"/>
        <v>0</v>
      </c>
      <c r="AQ23" s="34">
        <f t="shared" si="11"/>
        <v>0</v>
      </c>
      <c r="AR23" s="35"/>
    </row>
    <row r="24" spans="1:44" ht="31" customHeight="1" thickBot="1" x14ac:dyDescent="0.3">
      <c r="A24" s="45" t="s">
        <v>8</v>
      </c>
      <c r="B24" s="46">
        <f t="shared" ref="B24:AQ24" si="37">SUM(B7:B23)</f>
        <v>159230.79999999999</v>
      </c>
      <c r="C24" s="47">
        <f t="shared" si="37"/>
        <v>28612</v>
      </c>
      <c r="D24" s="47">
        <f t="shared" si="37"/>
        <v>87792.12000000001</v>
      </c>
      <c r="E24" s="47">
        <f t="shared" si="37"/>
        <v>0</v>
      </c>
      <c r="F24" s="47">
        <f t="shared" si="37"/>
        <v>0</v>
      </c>
      <c r="G24" s="47">
        <f t="shared" si="37"/>
        <v>20000</v>
      </c>
      <c r="H24" s="47">
        <f t="shared" si="37"/>
        <v>40000</v>
      </c>
      <c r="I24" s="46">
        <f t="shared" si="37"/>
        <v>159230.79999999999</v>
      </c>
      <c r="J24" s="47">
        <f t="shared" si="37"/>
        <v>28612</v>
      </c>
      <c r="K24" s="47">
        <f t="shared" si="37"/>
        <v>87792.12000000001</v>
      </c>
      <c r="L24" s="47">
        <f t="shared" si="37"/>
        <v>0</v>
      </c>
      <c r="M24" s="47">
        <f t="shared" si="37"/>
        <v>0</v>
      </c>
      <c r="N24" s="47">
        <f t="shared" si="37"/>
        <v>20000</v>
      </c>
      <c r="O24" s="47">
        <f t="shared" si="37"/>
        <v>40000</v>
      </c>
      <c r="P24" s="46">
        <f t="shared" si="37"/>
        <v>159230.79999999999</v>
      </c>
      <c r="Q24" s="47">
        <f t="shared" si="37"/>
        <v>28612</v>
      </c>
      <c r="R24" s="47">
        <f t="shared" si="37"/>
        <v>87792.12000000001</v>
      </c>
      <c r="S24" s="47">
        <f t="shared" si="37"/>
        <v>0</v>
      </c>
      <c r="T24" s="47">
        <f t="shared" si="37"/>
        <v>0</v>
      </c>
      <c r="U24" s="47">
        <f t="shared" si="37"/>
        <v>20000</v>
      </c>
      <c r="V24" s="47">
        <f t="shared" si="37"/>
        <v>40000</v>
      </c>
      <c r="W24" s="109">
        <f t="shared" si="37"/>
        <v>0</v>
      </c>
      <c r="X24" s="117">
        <f t="shared" si="37"/>
        <v>0</v>
      </c>
      <c r="Y24" s="47">
        <f t="shared" si="37"/>
        <v>0</v>
      </c>
      <c r="Z24" s="47">
        <f t="shared" si="37"/>
        <v>0</v>
      </c>
      <c r="AA24" s="47">
        <f t="shared" si="37"/>
        <v>0</v>
      </c>
      <c r="AB24" s="47">
        <f t="shared" si="37"/>
        <v>0</v>
      </c>
      <c r="AC24" s="47">
        <f t="shared" si="37"/>
        <v>0</v>
      </c>
      <c r="AD24" s="46">
        <f t="shared" si="37"/>
        <v>0</v>
      </c>
      <c r="AE24" s="47">
        <f t="shared" si="37"/>
        <v>0</v>
      </c>
      <c r="AF24" s="47">
        <f t="shared" si="37"/>
        <v>0</v>
      </c>
      <c r="AG24" s="47">
        <f t="shared" si="37"/>
        <v>0</v>
      </c>
      <c r="AH24" s="47">
        <f t="shared" si="37"/>
        <v>0</v>
      </c>
      <c r="AI24" s="47">
        <f t="shared" si="37"/>
        <v>0</v>
      </c>
      <c r="AJ24" s="48">
        <f t="shared" si="37"/>
        <v>0</v>
      </c>
      <c r="AK24" s="49">
        <f t="shared" si="37"/>
        <v>477692.4</v>
      </c>
      <c r="AL24" s="49">
        <f t="shared" si="37"/>
        <v>85836</v>
      </c>
      <c r="AM24" s="49">
        <f t="shared" si="37"/>
        <v>263376.36000000004</v>
      </c>
      <c r="AN24" s="49">
        <f t="shared" si="37"/>
        <v>0</v>
      </c>
      <c r="AO24" s="49">
        <f t="shared" si="37"/>
        <v>0</v>
      </c>
      <c r="AP24" s="49">
        <f t="shared" si="37"/>
        <v>60000</v>
      </c>
      <c r="AQ24" s="50">
        <f t="shared" si="37"/>
        <v>120000</v>
      </c>
      <c r="AR24" s="30"/>
    </row>
    <row r="25" spans="1:44" ht="33.75" customHeight="1" x14ac:dyDescent="0.25">
      <c r="A25" s="9" t="s">
        <v>58</v>
      </c>
      <c r="B25" s="42"/>
      <c r="C25" s="43"/>
      <c r="D25" s="43"/>
      <c r="E25" s="43"/>
      <c r="F25" s="43"/>
      <c r="G25" s="43"/>
      <c r="H25" s="43"/>
      <c r="I25" s="42"/>
      <c r="J25" s="43"/>
      <c r="K25" s="43"/>
      <c r="L25" s="43"/>
      <c r="M25" s="43"/>
      <c r="N25" s="43"/>
      <c r="O25" s="43"/>
      <c r="P25" s="42"/>
      <c r="Q25" s="43"/>
      <c r="R25" s="43"/>
      <c r="S25" s="43"/>
      <c r="T25" s="43"/>
      <c r="U25" s="43"/>
      <c r="V25" s="43"/>
      <c r="W25" s="108"/>
      <c r="X25" s="116"/>
      <c r="Y25" s="43"/>
      <c r="Z25" s="43"/>
      <c r="AA25" s="43"/>
      <c r="AB25" s="43"/>
      <c r="AC25" s="43"/>
      <c r="AD25" s="42"/>
      <c r="AE25" s="43"/>
      <c r="AF25" s="43"/>
      <c r="AG25" s="43"/>
      <c r="AH25" s="43"/>
      <c r="AI25" s="43"/>
      <c r="AJ25" s="44"/>
      <c r="AK25" s="51"/>
      <c r="AL25" s="52"/>
      <c r="AM25" s="52"/>
      <c r="AN25" s="52"/>
      <c r="AO25" s="52"/>
      <c r="AP25" s="52"/>
      <c r="AQ25" s="52"/>
      <c r="AR25" s="30"/>
    </row>
    <row r="26" spans="1:44" ht="14.5" hidden="1" customHeight="1" x14ac:dyDescent="0.25">
      <c r="A26" s="53"/>
      <c r="B26" s="31"/>
      <c r="C26" s="32"/>
      <c r="D26" s="32"/>
      <c r="E26" s="32"/>
      <c r="F26" s="32"/>
      <c r="G26" s="32"/>
      <c r="H26" s="32"/>
      <c r="I26" s="31"/>
      <c r="J26" s="32"/>
      <c r="K26" s="32"/>
      <c r="L26" s="32"/>
      <c r="M26" s="32"/>
      <c r="N26" s="32"/>
      <c r="O26" s="32"/>
      <c r="P26" s="31"/>
      <c r="Q26" s="32"/>
      <c r="R26" s="32"/>
      <c r="S26" s="32"/>
      <c r="T26" s="32"/>
      <c r="U26" s="32"/>
      <c r="V26" s="32"/>
      <c r="W26" s="106"/>
      <c r="X26" s="114"/>
      <c r="Y26" s="32"/>
      <c r="Z26" s="32"/>
      <c r="AA26" s="32"/>
      <c r="AB26" s="32"/>
      <c r="AC26" s="32"/>
      <c r="AD26" s="31"/>
      <c r="AE26" s="32"/>
      <c r="AF26" s="32"/>
      <c r="AG26" s="32"/>
      <c r="AH26" s="32"/>
      <c r="AI26" s="32"/>
      <c r="AJ26" s="32"/>
      <c r="AK26" s="54">
        <f>SUM(B26,I26,P26,W26,AD26)</f>
        <v>0</v>
      </c>
      <c r="AL26" s="54">
        <f>SUM(C26,J26,Q26,X26,AE26)</f>
        <v>0</v>
      </c>
      <c r="AM26" s="54">
        <f t="shared" ref="AM26" si="38">SUM(D26,K26,R26,Y26,AF26)</f>
        <v>0</v>
      </c>
      <c r="AN26" s="54">
        <f t="shared" ref="AN26" si="39">SUM(E26,L26,S26,Z26,AG26)</f>
        <v>0</v>
      </c>
      <c r="AO26" s="54">
        <f t="shared" ref="AO26" si="40">SUM(F26,M26,T26,AA26,AH26)</f>
        <v>0</v>
      </c>
      <c r="AP26" s="54">
        <f t="shared" ref="AP26" si="41">SUM(G26,N26,U26,AB26,AI26)</f>
        <v>0</v>
      </c>
      <c r="AQ26" s="55">
        <f t="shared" ref="AQ26" si="42">SUM(H26,O26,V26,AC26,AJ26)</f>
        <v>0</v>
      </c>
      <c r="AR26" s="30"/>
    </row>
    <row r="27" spans="1:44" ht="14.5" hidden="1" customHeight="1" x14ac:dyDescent="0.25">
      <c r="A27" s="53" t="s">
        <v>68</v>
      </c>
      <c r="B27" s="42"/>
      <c r="C27" s="43"/>
      <c r="D27" s="43"/>
      <c r="E27" s="43"/>
      <c r="F27" s="43"/>
      <c r="G27" s="43"/>
      <c r="H27" s="43"/>
      <c r="I27" s="42"/>
      <c r="J27" s="43"/>
      <c r="K27" s="43"/>
      <c r="L27" s="43"/>
      <c r="M27" s="43"/>
      <c r="N27" s="43"/>
      <c r="O27" s="43"/>
      <c r="P27" s="42"/>
      <c r="Q27" s="43"/>
      <c r="R27" s="43"/>
      <c r="S27" s="43"/>
      <c r="T27" s="43"/>
      <c r="U27" s="43"/>
      <c r="V27" s="43"/>
      <c r="W27" s="108"/>
      <c r="X27" s="116"/>
      <c r="Y27" s="43"/>
      <c r="Z27" s="43"/>
      <c r="AA27" s="43"/>
      <c r="AB27" s="43"/>
      <c r="AC27" s="43"/>
      <c r="AD27" s="42"/>
      <c r="AE27" s="43"/>
      <c r="AF27" s="43"/>
      <c r="AG27" s="43"/>
      <c r="AH27" s="43"/>
      <c r="AI27" s="43"/>
      <c r="AJ27" s="44"/>
      <c r="AK27" s="54">
        <f>SUM(B27,I27,P27,W27,AD27)</f>
        <v>0</v>
      </c>
      <c r="AL27" s="54">
        <f>SUM(C27,J27,Q27,X27,AE27)</f>
        <v>0</v>
      </c>
      <c r="AM27" s="54">
        <f t="shared" ref="AM27:AP27" si="43">SUM(D27,K27,R27,Y27,AF27)</f>
        <v>0</v>
      </c>
      <c r="AN27" s="54">
        <f t="shared" si="43"/>
        <v>0</v>
      </c>
      <c r="AO27" s="54">
        <f t="shared" si="43"/>
        <v>0</v>
      </c>
      <c r="AP27" s="54">
        <f t="shared" si="43"/>
        <v>0</v>
      </c>
      <c r="AQ27" s="55">
        <f>SUM(H27,O27,V27,AC27,AJ27)</f>
        <v>0</v>
      </c>
      <c r="AR27" s="30"/>
    </row>
    <row r="28" spans="1:44" ht="14.5" hidden="1" customHeight="1" x14ac:dyDescent="0.25">
      <c r="A28" s="53"/>
      <c r="B28" s="42"/>
      <c r="C28" s="43"/>
      <c r="D28" s="43"/>
      <c r="E28" s="43"/>
      <c r="F28" s="43"/>
      <c r="G28" s="43"/>
      <c r="H28" s="43"/>
      <c r="I28" s="42"/>
      <c r="J28" s="43"/>
      <c r="K28" s="43"/>
      <c r="L28" s="43"/>
      <c r="M28" s="43"/>
      <c r="N28" s="43"/>
      <c r="O28" s="43"/>
      <c r="P28" s="42"/>
      <c r="Q28" s="43"/>
      <c r="R28" s="43"/>
      <c r="S28" s="43"/>
      <c r="T28" s="43"/>
      <c r="U28" s="43"/>
      <c r="V28" s="43"/>
      <c r="W28" s="108"/>
      <c r="X28" s="116"/>
      <c r="Y28" s="43"/>
      <c r="Z28" s="43"/>
      <c r="AA28" s="43"/>
      <c r="AB28" s="43"/>
      <c r="AC28" s="43"/>
      <c r="AD28" s="42"/>
      <c r="AE28" s="43"/>
      <c r="AF28" s="43"/>
      <c r="AG28" s="43"/>
      <c r="AH28" s="43"/>
      <c r="AI28" s="43"/>
      <c r="AJ28" s="44"/>
      <c r="AK28" s="54">
        <f t="shared" ref="AK28:AK35" si="44">SUM(B28,I28,P28,W28,AD28)</f>
        <v>0</v>
      </c>
      <c r="AL28" s="54">
        <f t="shared" ref="AL28:AL35" si="45">SUM(C28,J28,Q28,X28,AE28)</f>
        <v>0</v>
      </c>
      <c r="AM28" s="54">
        <f t="shared" ref="AM28:AM35" si="46">SUM(D28,K28,R28,Y28,AF28)</f>
        <v>0</v>
      </c>
      <c r="AN28" s="54">
        <f t="shared" ref="AN28:AN35" si="47">SUM(E28,L28,S28,Z28,AG28)</f>
        <v>0</v>
      </c>
      <c r="AO28" s="54">
        <f t="shared" ref="AO28:AO35" si="48">SUM(F28,M28,T28,AA28,AH28)</f>
        <v>0</v>
      </c>
      <c r="AP28" s="54">
        <f t="shared" ref="AP28:AP35" si="49">SUM(G28,N28,U28,AB28,AI28)</f>
        <v>0</v>
      </c>
      <c r="AQ28" s="55">
        <f t="shared" ref="AQ28:AQ34" si="50">SUM(H28,O28,V28,AC28,AJ28)</f>
        <v>0</v>
      </c>
      <c r="AR28" s="30"/>
    </row>
    <row r="29" spans="1:44" ht="14.5" hidden="1" customHeight="1" x14ac:dyDescent="0.25">
      <c r="A29" s="53"/>
      <c r="B29" s="42"/>
      <c r="C29" s="43"/>
      <c r="D29" s="43"/>
      <c r="E29" s="43"/>
      <c r="F29" s="43"/>
      <c r="G29" s="43"/>
      <c r="H29" s="43"/>
      <c r="I29" s="42"/>
      <c r="J29" s="43"/>
      <c r="K29" s="43"/>
      <c r="L29" s="43"/>
      <c r="M29" s="43"/>
      <c r="N29" s="43"/>
      <c r="O29" s="43"/>
      <c r="P29" s="42"/>
      <c r="Q29" s="43"/>
      <c r="R29" s="43"/>
      <c r="S29" s="43"/>
      <c r="T29" s="43"/>
      <c r="U29" s="43"/>
      <c r="V29" s="43"/>
      <c r="W29" s="108"/>
      <c r="X29" s="116"/>
      <c r="Y29" s="43"/>
      <c r="Z29" s="43"/>
      <c r="AA29" s="43"/>
      <c r="AB29" s="43"/>
      <c r="AC29" s="43"/>
      <c r="AD29" s="42"/>
      <c r="AE29" s="43"/>
      <c r="AF29" s="43"/>
      <c r="AG29" s="43"/>
      <c r="AH29" s="43"/>
      <c r="AI29" s="43"/>
      <c r="AJ29" s="44"/>
      <c r="AK29" s="54">
        <f t="shared" si="44"/>
        <v>0</v>
      </c>
      <c r="AL29" s="54">
        <f t="shared" si="45"/>
        <v>0</v>
      </c>
      <c r="AM29" s="54">
        <f t="shared" si="46"/>
        <v>0</v>
      </c>
      <c r="AN29" s="54">
        <f t="shared" si="47"/>
        <v>0</v>
      </c>
      <c r="AO29" s="54">
        <f t="shared" si="48"/>
        <v>0</v>
      </c>
      <c r="AP29" s="54">
        <f t="shared" si="49"/>
        <v>0</v>
      </c>
      <c r="AQ29" s="55">
        <f t="shared" si="50"/>
        <v>0</v>
      </c>
      <c r="AR29" s="30"/>
    </row>
    <row r="30" spans="1:44" ht="14.5" hidden="1" customHeight="1" x14ac:dyDescent="0.25">
      <c r="A30" s="53"/>
      <c r="B30" s="42"/>
      <c r="C30" s="43"/>
      <c r="D30" s="43"/>
      <c r="E30" s="43"/>
      <c r="F30" s="43"/>
      <c r="G30" s="43"/>
      <c r="H30" s="43"/>
      <c r="I30" s="42"/>
      <c r="J30" s="43"/>
      <c r="K30" s="43"/>
      <c r="L30" s="43"/>
      <c r="M30" s="43"/>
      <c r="N30" s="43"/>
      <c r="O30" s="43"/>
      <c r="P30" s="42"/>
      <c r="Q30" s="43"/>
      <c r="R30" s="43"/>
      <c r="S30" s="43"/>
      <c r="T30" s="43"/>
      <c r="U30" s="43"/>
      <c r="V30" s="43"/>
      <c r="W30" s="108"/>
      <c r="X30" s="116"/>
      <c r="Y30" s="43"/>
      <c r="Z30" s="43"/>
      <c r="AA30" s="43"/>
      <c r="AB30" s="43"/>
      <c r="AC30" s="43"/>
      <c r="AD30" s="42"/>
      <c r="AE30" s="43"/>
      <c r="AF30" s="43"/>
      <c r="AG30" s="43"/>
      <c r="AH30" s="43"/>
      <c r="AI30" s="43"/>
      <c r="AJ30" s="44"/>
      <c r="AK30" s="54">
        <f t="shared" si="44"/>
        <v>0</v>
      </c>
      <c r="AL30" s="54">
        <f t="shared" si="45"/>
        <v>0</v>
      </c>
      <c r="AM30" s="54">
        <f t="shared" si="46"/>
        <v>0</v>
      </c>
      <c r="AN30" s="54">
        <f t="shared" si="47"/>
        <v>0</v>
      </c>
      <c r="AO30" s="54">
        <f t="shared" si="48"/>
        <v>0</v>
      </c>
      <c r="AP30" s="54">
        <f t="shared" si="49"/>
        <v>0</v>
      </c>
      <c r="AQ30" s="55">
        <f t="shared" si="50"/>
        <v>0</v>
      </c>
      <c r="AR30" s="30"/>
    </row>
    <row r="31" spans="1:44" ht="14.5" hidden="1" customHeight="1" x14ac:dyDescent="0.25">
      <c r="A31" s="53"/>
      <c r="B31" s="42"/>
      <c r="C31" s="43"/>
      <c r="D31" s="43"/>
      <c r="E31" s="43"/>
      <c r="F31" s="43"/>
      <c r="G31" s="43"/>
      <c r="H31" s="43"/>
      <c r="I31" s="42"/>
      <c r="J31" s="43"/>
      <c r="K31" s="43"/>
      <c r="L31" s="43"/>
      <c r="M31" s="43"/>
      <c r="N31" s="43"/>
      <c r="O31" s="43"/>
      <c r="P31" s="42"/>
      <c r="Q31" s="43"/>
      <c r="R31" s="43"/>
      <c r="S31" s="43"/>
      <c r="T31" s="43"/>
      <c r="U31" s="43"/>
      <c r="V31" s="43"/>
      <c r="W31" s="108"/>
      <c r="X31" s="116"/>
      <c r="Y31" s="43"/>
      <c r="Z31" s="43"/>
      <c r="AA31" s="43"/>
      <c r="AB31" s="43"/>
      <c r="AC31" s="43"/>
      <c r="AD31" s="42"/>
      <c r="AE31" s="43"/>
      <c r="AF31" s="43"/>
      <c r="AG31" s="43"/>
      <c r="AH31" s="43"/>
      <c r="AI31" s="43"/>
      <c r="AJ31" s="44"/>
      <c r="AK31" s="54">
        <f t="shared" si="44"/>
        <v>0</v>
      </c>
      <c r="AL31" s="54">
        <f t="shared" si="45"/>
        <v>0</v>
      </c>
      <c r="AM31" s="54">
        <f t="shared" si="46"/>
        <v>0</v>
      </c>
      <c r="AN31" s="54">
        <f t="shared" si="47"/>
        <v>0</v>
      </c>
      <c r="AO31" s="54">
        <f t="shared" si="48"/>
        <v>0</v>
      </c>
      <c r="AP31" s="54">
        <f t="shared" si="49"/>
        <v>0</v>
      </c>
      <c r="AQ31" s="55">
        <f t="shared" si="50"/>
        <v>0</v>
      </c>
      <c r="AR31" s="30"/>
    </row>
    <row r="32" spans="1:44" ht="14.5" hidden="1" customHeight="1" x14ac:dyDescent="0.25">
      <c r="A32" s="53"/>
      <c r="B32" s="42"/>
      <c r="C32" s="43"/>
      <c r="D32" s="43"/>
      <c r="E32" s="43"/>
      <c r="F32" s="43"/>
      <c r="G32" s="43"/>
      <c r="H32" s="43"/>
      <c r="I32" s="42"/>
      <c r="J32" s="43"/>
      <c r="K32" s="43"/>
      <c r="L32" s="43"/>
      <c r="M32" s="43"/>
      <c r="N32" s="43"/>
      <c r="O32" s="43"/>
      <c r="P32" s="42"/>
      <c r="Q32" s="43"/>
      <c r="R32" s="43"/>
      <c r="S32" s="43"/>
      <c r="T32" s="43"/>
      <c r="U32" s="43"/>
      <c r="V32" s="43"/>
      <c r="W32" s="108"/>
      <c r="X32" s="116"/>
      <c r="Y32" s="43"/>
      <c r="Z32" s="43"/>
      <c r="AA32" s="43"/>
      <c r="AB32" s="43"/>
      <c r="AC32" s="43"/>
      <c r="AD32" s="42"/>
      <c r="AE32" s="43"/>
      <c r="AF32" s="43"/>
      <c r="AG32" s="43"/>
      <c r="AH32" s="43"/>
      <c r="AI32" s="43"/>
      <c r="AJ32" s="44"/>
      <c r="AK32" s="54">
        <f t="shared" si="44"/>
        <v>0</v>
      </c>
      <c r="AL32" s="54">
        <f t="shared" si="45"/>
        <v>0</v>
      </c>
      <c r="AM32" s="54">
        <f t="shared" si="46"/>
        <v>0</v>
      </c>
      <c r="AN32" s="54">
        <f t="shared" si="47"/>
        <v>0</v>
      </c>
      <c r="AO32" s="54">
        <f t="shared" si="48"/>
        <v>0</v>
      </c>
      <c r="AP32" s="54">
        <f t="shared" si="49"/>
        <v>0</v>
      </c>
      <c r="AQ32" s="55">
        <f t="shared" si="50"/>
        <v>0</v>
      </c>
      <c r="AR32" s="30"/>
    </row>
    <row r="33" spans="1:44" ht="14.5" hidden="1" customHeight="1" x14ac:dyDescent="0.25">
      <c r="A33" s="53"/>
      <c r="B33" s="42"/>
      <c r="C33" s="43"/>
      <c r="D33" s="43"/>
      <c r="E33" s="43"/>
      <c r="F33" s="43"/>
      <c r="G33" s="43"/>
      <c r="H33" s="43"/>
      <c r="I33" s="42"/>
      <c r="J33" s="43"/>
      <c r="K33" s="43"/>
      <c r="L33" s="43"/>
      <c r="M33" s="43"/>
      <c r="N33" s="43"/>
      <c r="O33" s="43"/>
      <c r="P33" s="42"/>
      <c r="Q33" s="43"/>
      <c r="R33" s="43"/>
      <c r="S33" s="43"/>
      <c r="T33" s="43"/>
      <c r="U33" s="43"/>
      <c r="V33" s="43"/>
      <c r="W33" s="108"/>
      <c r="X33" s="116"/>
      <c r="Y33" s="43"/>
      <c r="Z33" s="43"/>
      <c r="AA33" s="43"/>
      <c r="AB33" s="43"/>
      <c r="AC33" s="43"/>
      <c r="AD33" s="42"/>
      <c r="AE33" s="43"/>
      <c r="AF33" s="43"/>
      <c r="AG33" s="43"/>
      <c r="AH33" s="43"/>
      <c r="AI33" s="43"/>
      <c r="AJ33" s="44"/>
      <c r="AK33" s="54">
        <f t="shared" si="44"/>
        <v>0</v>
      </c>
      <c r="AL33" s="54">
        <f t="shared" si="45"/>
        <v>0</v>
      </c>
      <c r="AM33" s="54">
        <f t="shared" si="46"/>
        <v>0</v>
      </c>
      <c r="AN33" s="54">
        <f t="shared" si="47"/>
        <v>0</v>
      </c>
      <c r="AO33" s="54">
        <f t="shared" si="48"/>
        <v>0</v>
      </c>
      <c r="AP33" s="54">
        <f t="shared" si="49"/>
        <v>0</v>
      </c>
      <c r="AQ33" s="55">
        <f t="shared" si="50"/>
        <v>0</v>
      </c>
      <c r="AR33" s="30"/>
    </row>
    <row r="34" spans="1:44" s="57" customFormat="1" ht="14.5" hidden="1" customHeight="1" x14ac:dyDescent="0.25">
      <c r="A34" s="25"/>
      <c r="B34" s="42"/>
      <c r="C34" s="43"/>
      <c r="D34" s="43"/>
      <c r="E34" s="43"/>
      <c r="F34" s="43"/>
      <c r="G34" s="43"/>
      <c r="H34" s="43"/>
      <c r="I34" s="42"/>
      <c r="J34" s="43"/>
      <c r="K34" s="43"/>
      <c r="L34" s="43"/>
      <c r="M34" s="43"/>
      <c r="N34" s="43"/>
      <c r="O34" s="43"/>
      <c r="P34" s="42"/>
      <c r="Q34" s="43"/>
      <c r="R34" s="43"/>
      <c r="S34" s="43"/>
      <c r="T34" s="43"/>
      <c r="U34" s="43"/>
      <c r="V34" s="43"/>
      <c r="W34" s="108"/>
      <c r="X34" s="116"/>
      <c r="Y34" s="43"/>
      <c r="Z34" s="43"/>
      <c r="AA34" s="43"/>
      <c r="AB34" s="43"/>
      <c r="AC34" s="43"/>
      <c r="AD34" s="42"/>
      <c r="AE34" s="43"/>
      <c r="AF34" s="43"/>
      <c r="AG34" s="43"/>
      <c r="AH34" s="43"/>
      <c r="AI34" s="43"/>
      <c r="AJ34" s="44"/>
      <c r="AK34" s="54">
        <f t="shared" si="44"/>
        <v>0</v>
      </c>
      <c r="AL34" s="54">
        <f t="shared" si="45"/>
        <v>0</v>
      </c>
      <c r="AM34" s="54">
        <f>SUM(D34,K34,R34,Y34,AF34)</f>
        <v>0</v>
      </c>
      <c r="AN34" s="54">
        <f t="shared" si="47"/>
        <v>0</v>
      </c>
      <c r="AO34" s="54">
        <f t="shared" si="48"/>
        <v>0</v>
      </c>
      <c r="AP34" s="54">
        <f t="shared" si="49"/>
        <v>0</v>
      </c>
      <c r="AQ34" s="55">
        <f t="shared" si="50"/>
        <v>0</v>
      </c>
      <c r="AR34" s="56"/>
    </row>
    <row r="35" spans="1:44" ht="14.5" customHeight="1" x14ac:dyDescent="0.25">
      <c r="A35" s="25"/>
      <c r="B35" s="42"/>
      <c r="C35" s="43"/>
      <c r="D35" s="43"/>
      <c r="E35" s="43"/>
      <c r="F35" s="43"/>
      <c r="G35" s="43"/>
      <c r="H35" s="43"/>
      <c r="I35" s="42"/>
      <c r="J35" s="43"/>
      <c r="K35" s="43"/>
      <c r="L35" s="43"/>
      <c r="M35" s="43"/>
      <c r="N35" s="43"/>
      <c r="O35" s="43"/>
      <c r="P35" s="42"/>
      <c r="Q35" s="43"/>
      <c r="R35" s="43"/>
      <c r="S35" s="43"/>
      <c r="T35" s="43"/>
      <c r="U35" s="43"/>
      <c r="V35" s="43"/>
      <c r="W35" s="108"/>
      <c r="X35" s="116"/>
      <c r="Y35" s="43"/>
      <c r="Z35" s="43"/>
      <c r="AA35" s="43"/>
      <c r="AB35" s="43"/>
      <c r="AC35" s="43"/>
      <c r="AD35" s="42"/>
      <c r="AE35" s="43"/>
      <c r="AF35" s="43"/>
      <c r="AG35" s="43"/>
      <c r="AH35" s="43"/>
      <c r="AI35" s="43"/>
      <c r="AJ35" s="44"/>
      <c r="AK35" s="54">
        <f t="shared" si="44"/>
        <v>0</v>
      </c>
      <c r="AL35" s="54">
        <f t="shared" si="45"/>
        <v>0</v>
      </c>
      <c r="AM35" s="54">
        <f t="shared" si="46"/>
        <v>0</v>
      </c>
      <c r="AN35" s="54">
        <f t="shared" si="47"/>
        <v>0</v>
      </c>
      <c r="AO35" s="54">
        <f t="shared" si="48"/>
        <v>0</v>
      </c>
      <c r="AP35" s="54">
        <f t="shared" si="49"/>
        <v>0</v>
      </c>
      <c r="AQ35" s="55">
        <f>SUM(H35,O35,V35,AC35,AJ35)</f>
        <v>0</v>
      </c>
      <c r="AR35" s="30"/>
    </row>
    <row r="36" spans="1:44" ht="23" customHeight="1" thickBot="1" x14ac:dyDescent="0.3">
      <c r="A36" s="45" t="s">
        <v>8</v>
      </c>
      <c r="B36" s="46">
        <f t="shared" ref="B36:AQ36" si="51">SUM(B26:B35)</f>
        <v>0</v>
      </c>
      <c r="C36" s="47">
        <f t="shared" si="51"/>
        <v>0</v>
      </c>
      <c r="D36" s="47">
        <f t="shared" si="51"/>
        <v>0</v>
      </c>
      <c r="E36" s="47">
        <f t="shared" si="51"/>
        <v>0</v>
      </c>
      <c r="F36" s="47">
        <f t="shared" si="51"/>
        <v>0</v>
      </c>
      <c r="G36" s="47">
        <f t="shared" si="51"/>
        <v>0</v>
      </c>
      <c r="H36" s="47">
        <f t="shared" si="51"/>
        <v>0</v>
      </c>
      <c r="I36" s="46">
        <f t="shared" si="51"/>
        <v>0</v>
      </c>
      <c r="J36" s="47">
        <f t="shared" si="51"/>
        <v>0</v>
      </c>
      <c r="K36" s="47">
        <f t="shared" si="51"/>
        <v>0</v>
      </c>
      <c r="L36" s="47">
        <f t="shared" si="51"/>
        <v>0</v>
      </c>
      <c r="M36" s="47">
        <f t="shared" si="51"/>
        <v>0</v>
      </c>
      <c r="N36" s="47">
        <f t="shared" si="51"/>
        <v>0</v>
      </c>
      <c r="O36" s="47">
        <f t="shared" si="51"/>
        <v>0</v>
      </c>
      <c r="P36" s="46">
        <f t="shared" si="51"/>
        <v>0</v>
      </c>
      <c r="Q36" s="47">
        <f t="shared" si="51"/>
        <v>0</v>
      </c>
      <c r="R36" s="47">
        <f t="shared" si="51"/>
        <v>0</v>
      </c>
      <c r="S36" s="47">
        <f t="shared" si="51"/>
        <v>0</v>
      </c>
      <c r="T36" s="47">
        <f t="shared" si="51"/>
        <v>0</v>
      </c>
      <c r="U36" s="47">
        <f t="shared" si="51"/>
        <v>0</v>
      </c>
      <c r="V36" s="47">
        <f t="shared" si="51"/>
        <v>0</v>
      </c>
      <c r="W36" s="109">
        <f t="shared" si="51"/>
        <v>0</v>
      </c>
      <c r="X36" s="117">
        <f t="shared" si="51"/>
        <v>0</v>
      </c>
      <c r="Y36" s="47">
        <f t="shared" si="51"/>
        <v>0</v>
      </c>
      <c r="Z36" s="47">
        <f t="shared" si="51"/>
        <v>0</v>
      </c>
      <c r="AA36" s="47">
        <f t="shared" si="51"/>
        <v>0</v>
      </c>
      <c r="AB36" s="47">
        <f t="shared" si="51"/>
        <v>0</v>
      </c>
      <c r="AC36" s="47">
        <f t="shared" si="51"/>
        <v>0</v>
      </c>
      <c r="AD36" s="46">
        <f t="shared" si="51"/>
        <v>0</v>
      </c>
      <c r="AE36" s="47">
        <f t="shared" si="51"/>
        <v>0</v>
      </c>
      <c r="AF36" s="47">
        <f t="shared" si="51"/>
        <v>0</v>
      </c>
      <c r="AG36" s="47">
        <f t="shared" si="51"/>
        <v>0</v>
      </c>
      <c r="AH36" s="47">
        <f t="shared" si="51"/>
        <v>0</v>
      </c>
      <c r="AI36" s="47">
        <f t="shared" si="51"/>
        <v>0</v>
      </c>
      <c r="AJ36" s="48">
        <f t="shared" si="51"/>
        <v>0</v>
      </c>
      <c r="AK36" s="49">
        <f t="shared" si="51"/>
        <v>0</v>
      </c>
      <c r="AL36" s="49">
        <f t="shared" si="51"/>
        <v>0</v>
      </c>
      <c r="AM36" s="49">
        <f t="shared" si="51"/>
        <v>0</v>
      </c>
      <c r="AN36" s="49">
        <f t="shared" si="51"/>
        <v>0</v>
      </c>
      <c r="AO36" s="49">
        <f t="shared" si="51"/>
        <v>0</v>
      </c>
      <c r="AP36" s="49">
        <f t="shared" si="51"/>
        <v>0</v>
      </c>
      <c r="AQ36" s="50">
        <f t="shared" si="51"/>
        <v>0</v>
      </c>
      <c r="AR36" s="30"/>
    </row>
    <row r="37" spans="1:44" ht="33.75" customHeight="1" thickBot="1" x14ac:dyDescent="0.3">
      <c r="A37" s="9" t="s">
        <v>60</v>
      </c>
      <c r="B37" s="42"/>
      <c r="C37" s="43"/>
      <c r="D37" s="43"/>
      <c r="E37" s="43"/>
      <c r="F37" s="43"/>
      <c r="G37" s="43"/>
      <c r="H37" s="43"/>
      <c r="I37" s="42"/>
      <c r="J37" s="43"/>
      <c r="K37" s="43"/>
      <c r="L37" s="43"/>
      <c r="M37" s="43"/>
      <c r="N37" s="43"/>
      <c r="O37" s="43"/>
      <c r="P37" s="42"/>
      <c r="Q37" s="43"/>
      <c r="R37" s="43"/>
      <c r="S37" s="43"/>
      <c r="T37" s="43"/>
      <c r="U37" s="43"/>
      <c r="V37" s="43"/>
      <c r="W37" s="108"/>
      <c r="X37" s="116"/>
      <c r="Y37" s="43"/>
      <c r="Z37" s="43"/>
      <c r="AA37" s="43"/>
      <c r="AB37" s="43"/>
      <c r="AC37" s="43"/>
      <c r="AD37" s="42"/>
      <c r="AE37" s="43"/>
      <c r="AF37" s="43"/>
      <c r="AG37" s="43"/>
      <c r="AH37" s="43"/>
      <c r="AI37" s="43"/>
      <c r="AJ37" s="44"/>
      <c r="AK37" s="51"/>
      <c r="AL37" s="52"/>
      <c r="AM37" s="52"/>
      <c r="AN37" s="52"/>
      <c r="AO37" s="52"/>
      <c r="AP37" s="52"/>
      <c r="AQ37" s="52"/>
      <c r="AR37" s="30"/>
    </row>
    <row r="38" spans="1:44" ht="20" customHeight="1" x14ac:dyDescent="0.25">
      <c r="A38" s="53"/>
      <c r="B38" s="31"/>
      <c r="C38" s="32"/>
      <c r="D38" s="32"/>
      <c r="E38" s="32"/>
      <c r="F38" s="32"/>
      <c r="G38" s="32"/>
      <c r="H38" s="32"/>
      <c r="I38" s="31"/>
      <c r="J38" s="32"/>
      <c r="K38" s="32"/>
      <c r="L38" s="32"/>
      <c r="M38" s="32"/>
      <c r="N38" s="32"/>
      <c r="O38" s="32"/>
      <c r="P38" s="31"/>
      <c r="Q38" s="32"/>
      <c r="R38" s="32"/>
      <c r="S38" s="32"/>
      <c r="T38" s="32"/>
      <c r="U38" s="32"/>
      <c r="V38" s="32"/>
      <c r="W38" s="106"/>
      <c r="X38" s="114"/>
      <c r="Y38" s="32"/>
      <c r="Z38" s="32"/>
      <c r="AA38" s="32"/>
      <c r="AB38" s="32"/>
      <c r="AC38" s="32"/>
      <c r="AD38" s="31"/>
      <c r="AE38" s="32"/>
      <c r="AF38" s="32"/>
      <c r="AG38" s="32"/>
      <c r="AH38" s="32"/>
      <c r="AI38" s="32"/>
      <c r="AJ38" s="32"/>
      <c r="AK38" s="54">
        <f>SUM(B38,I38,P38,W38,AD38)</f>
        <v>0</v>
      </c>
      <c r="AL38" s="54">
        <f t="shared" ref="AL38" si="52">SUM(C38,J38,Q38,X38,AE38)</f>
        <v>0</v>
      </c>
      <c r="AM38" s="54">
        <f t="shared" ref="AM38" si="53">SUM(D38,K38,R38,Y38,AF38)</f>
        <v>0</v>
      </c>
      <c r="AN38" s="54">
        <f>SUM(E38,L38,S38,Z38,AG38)</f>
        <v>0</v>
      </c>
      <c r="AO38" s="54">
        <f>SUM(F38,M38,T38,AA38,AH38)</f>
        <v>0</v>
      </c>
      <c r="AP38" s="54">
        <f t="shared" ref="AP38" si="54">SUM(G38,N38,U38,AB38,AI38)</f>
        <v>0</v>
      </c>
      <c r="AQ38" s="55">
        <f t="shared" ref="AQ38" si="55">SUM(H38,O38,V38,AC38,AJ38)</f>
        <v>0</v>
      </c>
      <c r="AR38" s="30"/>
    </row>
    <row r="39" spans="1:44" ht="20" customHeight="1" x14ac:dyDescent="0.25">
      <c r="A39" s="53"/>
      <c r="B39" s="42"/>
      <c r="C39" s="43"/>
      <c r="D39" s="43"/>
      <c r="E39" s="43"/>
      <c r="F39" s="43"/>
      <c r="G39" s="43"/>
      <c r="H39" s="43"/>
      <c r="I39" s="42"/>
      <c r="J39" s="43"/>
      <c r="K39" s="43"/>
      <c r="L39" s="43"/>
      <c r="M39" s="43"/>
      <c r="N39" s="43"/>
      <c r="O39" s="43"/>
      <c r="P39" s="42"/>
      <c r="Q39" s="43"/>
      <c r="R39" s="43"/>
      <c r="S39" s="43"/>
      <c r="T39" s="43"/>
      <c r="U39" s="43"/>
      <c r="V39" s="43"/>
      <c r="W39" s="108"/>
      <c r="X39" s="116"/>
      <c r="Y39" s="43"/>
      <c r="Z39" s="43"/>
      <c r="AA39" s="43"/>
      <c r="AB39" s="43"/>
      <c r="AC39" s="43"/>
      <c r="AD39" s="42"/>
      <c r="AE39" s="43"/>
      <c r="AF39" s="43"/>
      <c r="AG39" s="43"/>
      <c r="AH39" s="43"/>
      <c r="AI39" s="43"/>
      <c r="AJ39" s="44"/>
      <c r="AK39" s="54">
        <f t="shared" ref="AK39:AK40" si="56">SUM(B39,I39,P39,W39,AD39)</f>
        <v>0</v>
      </c>
      <c r="AL39" s="54">
        <f t="shared" ref="AL39:AL40" si="57">SUM(C39,J39,Q39,X39,AE39)</f>
        <v>0</v>
      </c>
      <c r="AM39" s="54">
        <f t="shared" ref="AM39:AM40" si="58">SUM(D39,K39,R39,Y39,AF39)</f>
        <v>0</v>
      </c>
      <c r="AN39" s="54">
        <f t="shared" ref="AN39:AN40" si="59">SUM(E39,L39,S39,Z39,AG39)</f>
        <v>0</v>
      </c>
      <c r="AO39" s="54">
        <f t="shared" ref="AO39:AO40" si="60">SUM(F39,M39,T39,AA39,AH39)</f>
        <v>0</v>
      </c>
      <c r="AP39" s="54">
        <f t="shared" ref="AP39:AP40" si="61">SUM(G39,N39,U39,AB39,AI39)</f>
        <v>0</v>
      </c>
      <c r="AQ39" s="55">
        <f t="shared" ref="AQ39:AQ40" si="62">SUM(H39,O39,V39,AC39,AJ39)</f>
        <v>0</v>
      </c>
      <c r="AR39" s="30"/>
    </row>
    <row r="40" spans="1:44" ht="14" hidden="1" customHeight="1" x14ac:dyDescent="0.25">
      <c r="A40" s="25"/>
      <c r="B40" s="42"/>
      <c r="C40" s="43"/>
      <c r="D40" s="43"/>
      <c r="E40" s="43"/>
      <c r="F40" s="43"/>
      <c r="G40" s="43"/>
      <c r="H40" s="43"/>
      <c r="I40" s="42"/>
      <c r="J40" s="43"/>
      <c r="K40" s="43"/>
      <c r="L40" s="43"/>
      <c r="M40" s="43"/>
      <c r="N40" s="43"/>
      <c r="O40" s="43"/>
      <c r="P40" s="42"/>
      <c r="Q40" s="43"/>
      <c r="R40" s="43"/>
      <c r="S40" s="43"/>
      <c r="T40" s="43"/>
      <c r="U40" s="43"/>
      <c r="V40" s="43"/>
      <c r="W40" s="108"/>
      <c r="X40" s="116"/>
      <c r="Y40" s="43"/>
      <c r="Z40" s="43"/>
      <c r="AA40" s="43"/>
      <c r="AB40" s="43"/>
      <c r="AC40" s="43"/>
      <c r="AD40" s="42"/>
      <c r="AE40" s="43"/>
      <c r="AF40" s="43"/>
      <c r="AG40" s="43"/>
      <c r="AH40" s="43"/>
      <c r="AI40" s="43"/>
      <c r="AJ40" s="44"/>
      <c r="AK40" s="54">
        <f t="shared" si="56"/>
        <v>0</v>
      </c>
      <c r="AL40" s="54">
        <f t="shared" si="57"/>
        <v>0</v>
      </c>
      <c r="AM40" s="54">
        <f t="shared" si="58"/>
        <v>0</v>
      </c>
      <c r="AN40" s="54">
        <f t="shared" si="59"/>
        <v>0</v>
      </c>
      <c r="AO40" s="54">
        <f t="shared" si="60"/>
        <v>0</v>
      </c>
      <c r="AP40" s="54">
        <f t="shared" si="61"/>
        <v>0</v>
      </c>
      <c r="AQ40" s="55">
        <f t="shared" si="62"/>
        <v>0</v>
      </c>
      <c r="AR40" s="30"/>
    </row>
    <row r="41" spans="1:44" ht="23" customHeight="1" thickBot="1" x14ac:dyDescent="0.3">
      <c r="A41" s="45" t="s">
        <v>8</v>
      </c>
      <c r="B41" s="46">
        <f t="shared" ref="B41:AQ41" si="63">SUM(B38:B40)</f>
        <v>0</v>
      </c>
      <c r="C41" s="47">
        <f t="shared" si="63"/>
        <v>0</v>
      </c>
      <c r="D41" s="47">
        <f t="shared" si="63"/>
        <v>0</v>
      </c>
      <c r="E41" s="47">
        <f t="shared" si="63"/>
        <v>0</v>
      </c>
      <c r="F41" s="47">
        <f t="shared" si="63"/>
        <v>0</v>
      </c>
      <c r="G41" s="47">
        <f t="shared" si="63"/>
        <v>0</v>
      </c>
      <c r="H41" s="47">
        <f t="shared" si="63"/>
        <v>0</v>
      </c>
      <c r="I41" s="46">
        <f t="shared" si="63"/>
        <v>0</v>
      </c>
      <c r="J41" s="47">
        <f t="shared" si="63"/>
        <v>0</v>
      </c>
      <c r="K41" s="47">
        <f t="shared" si="63"/>
        <v>0</v>
      </c>
      <c r="L41" s="47">
        <f t="shared" si="63"/>
        <v>0</v>
      </c>
      <c r="M41" s="47">
        <f t="shared" si="63"/>
        <v>0</v>
      </c>
      <c r="N41" s="47">
        <f t="shared" si="63"/>
        <v>0</v>
      </c>
      <c r="O41" s="47">
        <f t="shared" si="63"/>
        <v>0</v>
      </c>
      <c r="P41" s="46">
        <f t="shared" si="63"/>
        <v>0</v>
      </c>
      <c r="Q41" s="47">
        <f t="shared" si="63"/>
        <v>0</v>
      </c>
      <c r="R41" s="47">
        <f t="shared" si="63"/>
        <v>0</v>
      </c>
      <c r="S41" s="47">
        <f t="shared" si="63"/>
        <v>0</v>
      </c>
      <c r="T41" s="47">
        <f t="shared" si="63"/>
        <v>0</v>
      </c>
      <c r="U41" s="47">
        <f t="shared" si="63"/>
        <v>0</v>
      </c>
      <c r="V41" s="47">
        <f t="shared" si="63"/>
        <v>0</v>
      </c>
      <c r="W41" s="109">
        <f t="shared" si="63"/>
        <v>0</v>
      </c>
      <c r="X41" s="117">
        <f t="shared" si="63"/>
        <v>0</v>
      </c>
      <c r="Y41" s="47">
        <f t="shared" si="63"/>
        <v>0</v>
      </c>
      <c r="Z41" s="47">
        <f t="shared" si="63"/>
        <v>0</v>
      </c>
      <c r="AA41" s="47">
        <f t="shared" si="63"/>
        <v>0</v>
      </c>
      <c r="AB41" s="47">
        <f t="shared" si="63"/>
        <v>0</v>
      </c>
      <c r="AC41" s="47">
        <f t="shared" si="63"/>
        <v>0</v>
      </c>
      <c r="AD41" s="46">
        <f t="shared" si="63"/>
        <v>0</v>
      </c>
      <c r="AE41" s="47">
        <f t="shared" si="63"/>
        <v>0</v>
      </c>
      <c r="AF41" s="47">
        <f t="shared" si="63"/>
        <v>0</v>
      </c>
      <c r="AG41" s="47">
        <f t="shared" si="63"/>
        <v>0</v>
      </c>
      <c r="AH41" s="47">
        <f t="shared" si="63"/>
        <v>0</v>
      </c>
      <c r="AI41" s="47">
        <f t="shared" si="63"/>
        <v>0</v>
      </c>
      <c r="AJ41" s="48">
        <f t="shared" si="63"/>
        <v>0</v>
      </c>
      <c r="AK41" s="49">
        <f t="shared" si="63"/>
        <v>0</v>
      </c>
      <c r="AL41" s="49">
        <f t="shared" si="63"/>
        <v>0</v>
      </c>
      <c r="AM41" s="49">
        <f t="shared" si="63"/>
        <v>0</v>
      </c>
      <c r="AN41" s="49">
        <f t="shared" si="63"/>
        <v>0</v>
      </c>
      <c r="AO41" s="49">
        <f t="shared" si="63"/>
        <v>0</v>
      </c>
      <c r="AP41" s="49">
        <f t="shared" si="63"/>
        <v>0</v>
      </c>
      <c r="AQ41" s="50">
        <f t="shared" si="63"/>
        <v>0</v>
      </c>
      <c r="AR41" s="30"/>
    </row>
    <row r="42" spans="1:44" ht="20" customHeight="1" thickBot="1" x14ac:dyDescent="0.3">
      <c r="A42" s="10" t="s">
        <v>6</v>
      </c>
      <c r="B42" s="59"/>
      <c r="C42" s="60"/>
      <c r="D42" s="60"/>
      <c r="E42" s="60"/>
      <c r="F42" s="60"/>
      <c r="G42" s="60"/>
      <c r="H42" s="60"/>
      <c r="I42" s="59"/>
      <c r="J42" s="60"/>
      <c r="K42" s="60"/>
      <c r="L42" s="60"/>
      <c r="M42" s="60"/>
      <c r="N42" s="60"/>
      <c r="O42" s="60"/>
      <c r="P42" s="59"/>
      <c r="Q42" s="60"/>
      <c r="R42" s="60"/>
      <c r="S42" s="60"/>
      <c r="T42" s="60"/>
      <c r="U42" s="60"/>
      <c r="V42" s="60"/>
      <c r="W42" s="108"/>
      <c r="X42" s="116"/>
      <c r="Y42" s="60"/>
      <c r="Z42" s="60"/>
      <c r="AA42" s="60"/>
      <c r="AB42" s="60"/>
      <c r="AC42" s="60"/>
      <c r="AD42" s="59"/>
      <c r="AE42" s="60"/>
      <c r="AF42" s="60"/>
      <c r="AG42" s="60"/>
      <c r="AH42" s="60"/>
      <c r="AI42" s="60"/>
      <c r="AJ42" s="61"/>
      <c r="AK42" s="59"/>
      <c r="AL42" s="62"/>
      <c r="AM42" s="62"/>
      <c r="AN42" s="62"/>
      <c r="AO42" s="62"/>
      <c r="AP42" s="62"/>
      <c r="AQ42" s="62"/>
      <c r="AR42" s="30"/>
    </row>
    <row r="43" spans="1:44" ht="14.5" customHeight="1" x14ac:dyDescent="0.25">
      <c r="A43" s="63"/>
      <c r="B43" s="31"/>
      <c r="C43" s="32"/>
      <c r="D43" s="32"/>
      <c r="E43" s="32"/>
      <c r="F43" s="32"/>
      <c r="G43" s="32"/>
      <c r="H43" s="32"/>
      <c r="I43" s="31"/>
      <c r="J43" s="32"/>
      <c r="K43" s="32"/>
      <c r="L43" s="32"/>
      <c r="M43" s="32"/>
      <c r="N43" s="32"/>
      <c r="O43" s="32"/>
      <c r="P43" s="31"/>
      <c r="Q43" s="32"/>
      <c r="R43" s="32"/>
      <c r="S43" s="32"/>
      <c r="T43" s="32"/>
      <c r="U43" s="32"/>
      <c r="V43" s="32"/>
      <c r="W43" s="106"/>
      <c r="X43" s="114"/>
      <c r="Y43" s="32"/>
      <c r="Z43" s="32"/>
      <c r="AA43" s="32"/>
      <c r="AB43" s="32"/>
      <c r="AC43" s="32"/>
      <c r="AD43" s="31"/>
      <c r="AE43" s="32"/>
      <c r="AF43" s="32"/>
      <c r="AG43" s="32"/>
      <c r="AH43" s="32"/>
      <c r="AI43" s="32"/>
      <c r="AJ43" s="32"/>
      <c r="AK43" s="54">
        <f>SUM(B43,I43,P43,W43,AD43)</f>
        <v>0</v>
      </c>
      <c r="AL43" s="54">
        <f t="shared" ref="AL43" si="64">SUM(C43,J43,Q43,X43,AE43)</f>
        <v>0</v>
      </c>
      <c r="AM43" s="54">
        <f t="shared" ref="AM43" si="65">SUM(D43,K43,R43,Y43,AF43)</f>
        <v>0</v>
      </c>
      <c r="AN43" s="54">
        <f t="shared" ref="AN43" si="66">SUM(E43,L43,S43,Z43,AG43)</f>
        <v>0</v>
      </c>
      <c r="AO43" s="54">
        <f t="shared" ref="AO43" si="67">SUM(F43,M43,T43,AA43,AH43)</f>
        <v>0</v>
      </c>
      <c r="AP43" s="54">
        <f t="shared" ref="AP43" si="68">SUM(G43,N43,U43,AB43,AI43)</f>
        <v>0</v>
      </c>
      <c r="AQ43" s="55">
        <f>SUM(H43,O43,V43,AC43,AJ43)</f>
        <v>0</v>
      </c>
      <c r="AR43" s="30"/>
    </row>
    <row r="44" spans="1:44" ht="14.5" customHeight="1" x14ac:dyDescent="0.25">
      <c r="A44" s="25"/>
      <c r="B44" s="42"/>
      <c r="C44" s="43"/>
      <c r="D44" s="43"/>
      <c r="E44" s="43"/>
      <c r="F44" s="43"/>
      <c r="G44" s="43"/>
      <c r="H44" s="43"/>
      <c r="I44" s="42"/>
      <c r="J44" s="43"/>
      <c r="K44" s="43"/>
      <c r="L44" s="43"/>
      <c r="M44" s="43"/>
      <c r="N44" s="43"/>
      <c r="O44" s="43"/>
      <c r="P44" s="42"/>
      <c r="Q44" s="43"/>
      <c r="R44" s="43"/>
      <c r="S44" s="43"/>
      <c r="T44" s="43"/>
      <c r="U44" s="43"/>
      <c r="V44" s="43"/>
      <c r="W44" s="108"/>
      <c r="X44" s="116"/>
      <c r="Y44" s="43"/>
      <c r="Z44" s="43"/>
      <c r="AA44" s="43"/>
      <c r="AB44" s="43"/>
      <c r="AC44" s="43"/>
      <c r="AD44" s="42"/>
      <c r="AE44" s="43"/>
      <c r="AF44" s="43"/>
      <c r="AG44" s="43"/>
      <c r="AH44" s="43"/>
      <c r="AI44" s="43"/>
      <c r="AJ44" s="44"/>
      <c r="AK44" s="54">
        <f t="shared" ref="AK44" si="69">SUM(B44,I44,P44,W44,AD44)</f>
        <v>0</v>
      </c>
      <c r="AL44" s="54">
        <f t="shared" ref="AL44:AL45" si="70">SUM(C44,J44,Q44,X44,AE44)</f>
        <v>0</v>
      </c>
      <c r="AM44" s="54">
        <f t="shared" ref="AM44:AM45" si="71">SUM(D44,K44,R44,Y44,AF44)</f>
        <v>0</v>
      </c>
      <c r="AN44" s="54">
        <f t="shared" ref="AN44:AN45" si="72">SUM(E44,L44,S44,Z44,AG44)</f>
        <v>0</v>
      </c>
      <c r="AO44" s="54">
        <f t="shared" ref="AO44:AO45" si="73">SUM(F44,M44,T44,AA44,AH44)</f>
        <v>0</v>
      </c>
      <c r="AP44" s="54">
        <f t="shared" ref="AP44:AP45" si="74">SUM(G44,N44,U44,AB44,AI44)</f>
        <v>0</v>
      </c>
      <c r="AQ44" s="55">
        <f t="shared" ref="AQ44:AQ45" si="75">SUM(H44,O44,V44,AC44,AJ44)</f>
        <v>0</v>
      </c>
      <c r="AR44" s="56"/>
    </row>
    <row r="45" spans="1:44" ht="14.5" customHeight="1" x14ac:dyDescent="0.25">
      <c r="A45" s="25"/>
      <c r="B45" s="42"/>
      <c r="C45" s="43"/>
      <c r="D45" s="43"/>
      <c r="E45" s="43"/>
      <c r="F45" s="43"/>
      <c r="G45" s="43"/>
      <c r="H45" s="43"/>
      <c r="I45" s="42"/>
      <c r="J45" s="43"/>
      <c r="K45" s="43"/>
      <c r="L45" s="43"/>
      <c r="M45" s="43"/>
      <c r="N45" s="43"/>
      <c r="O45" s="43"/>
      <c r="P45" s="42"/>
      <c r="Q45" s="43"/>
      <c r="R45" s="43"/>
      <c r="S45" s="43"/>
      <c r="T45" s="43"/>
      <c r="U45" s="43"/>
      <c r="V45" s="43"/>
      <c r="W45" s="108"/>
      <c r="X45" s="116"/>
      <c r="Y45" s="43"/>
      <c r="Z45" s="43"/>
      <c r="AA45" s="43"/>
      <c r="AB45" s="43"/>
      <c r="AC45" s="43"/>
      <c r="AD45" s="42"/>
      <c r="AE45" s="43"/>
      <c r="AF45" s="43"/>
      <c r="AG45" s="43"/>
      <c r="AH45" s="43"/>
      <c r="AI45" s="43"/>
      <c r="AJ45" s="44"/>
      <c r="AK45" s="54">
        <f t="shared" ref="AK45" si="76">SUM(B45,I45,P45,W45,AD45)</f>
        <v>0</v>
      </c>
      <c r="AL45" s="54">
        <f t="shared" si="70"/>
        <v>0</v>
      </c>
      <c r="AM45" s="54">
        <f t="shared" si="71"/>
        <v>0</v>
      </c>
      <c r="AN45" s="54">
        <f t="shared" si="72"/>
        <v>0</v>
      </c>
      <c r="AO45" s="54">
        <f t="shared" si="73"/>
        <v>0</v>
      </c>
      <c r="AP45" s="54">
        <f t="shared" si="74"/>
        <v>0</v>
      </c>
      <c r="AQ45" s="55">
        <f t="shared" si="75"/>
        <v>0</v>
      </c>
      <c r="AR45" s="56"/>
    </row>
    <row r="46" spans="1:44" ht="35" customHeight="1" thickBot="1" x14ac:dyDescent="0.3">
      <c r="A46" s="45" t="s">
        <v>8</v>
      </c>
      <c r="B46" s="46">
        <f t="shared" ref="B46:AQ46" si="77">SUM(B43:B45)</f>
        <v>0</v>
      </c>
      <c r="C46" s="47">
        <f t="shared" si="77"/>
        <v>0</v>
      </c>
      <c r="D46" s="47">
        <f t="shared" si="77"/>
        <v>0</v>
      </c>
      <c r="E46" s="47">
        <f t="shared" si="77"/>
        <v>0</v>
      </c>
      <c r="F46" s="47">
        <f t="shared" si="77"/>
        <v>0</v>
      </c>
      <c r="G46" s="47">
        <f t="shared" si="77"/>
        <v>0</v>
      </c>
      <c r="H46" s="47">
        <f t="shared" si="77"/>
        <v>0</v>
      </c>
      <c r="I46" s="46">
        <f t="shared" si="77"/>
        <v>0</v>
      </c>
      <c r="J46" s="47">
        <f t="shared" si="77"/>
        <v>0</v>
      </c>
      <c r="K46" s="47">
        <f t="shared" si="77"/>
        <v>0</v>
      </c>
      <c r="L46" s="47">
        <f t="shared" si="77"/>
        <v>0</v>
      </c>
      <c r="M46" s="47">
        <f t="shared" si="77"/>
        <v>0</v>
      </c>
      <c r="N46" s="47">
        <f t="shared" si="77"/>
        <v>0</v>
      </c>
      <c r="O46" s="47">
        <f t="shared" si="77"/>
        <v>0</v>
      </c>
      <c r="P46" s="46">
        <f t="shared" si="77"/>
        <v>0</v>
      </c>
      <c r="Q46" s="47">
        <f t="shared" si="77"/>
        <v>0</v>
      </c>
      <c r="R46" s="47">
        <f t="shared" si="77"/>
        <v>0</v>
      </c>
      <c r="S46" s="47">
        <f t="shared" si="77"/>
        <v>0</v>
      </c>
      <c r="T46" s="47">
        <f t="shared" si="77"/>
        <v>0</v>
      </c>
      <c r="U46" s="47">
        <f t="shared" si="77"/>
        <v>0</v>
      </c>
      <c r="V46" s="47">
        <f t="shared" si="77"/>
        <v>0</v>
      </c>
      <c r="W46" s="109">
        <f t="shared" si="77"/>
        <v>0</v>
      </c>
      <c r="X46" s="117">
        <f t="shared" si="77"/>
        <v>0</v>
      </c>
      <c r="Y46" s="47">
        <f t="shared" si="77"/>
        <v>0</v>
      </c>
      <c r="Z46" s="47">
        <f t="shared" si="77"/>
        <v>0</v>
      </c>
      <c r="AA46" s="47">
        <f t="shared" si="77"/>
        <v>0</v>
      </c>
      <c r="AB46" s="47">
        <f t="shared" si="77"/>
        <v>0</v>
      </c>
      <c r="AC46" s="47">
        <f t="shared" si="77"/>
        <v>0</v>
      </c>
      <c r="AD46" s="46">
        <f t="shared" si="77"/>
        <v>0</v>
      </c>
      <c r="AE46" s="47">
        <f t="shared" si="77"/>
        <v>0</v>
      </c>
      <c r="AF46" s="47">
        <f t="shared" si="77"/>
        <v>0</v>
      </c>
      <c r="AG46" s="47">
        <f t="shared" si="77"/>
        <v>0</v>
      </c>
      <c r="AH46" s="47">
        <f t="shared" si="77"/>
        <v>0</v>
      </c>
      <c r="AI46" s="47">
        <f t="shared" si="77"/>
        <v>0</v>
      </c>
      <c r="AJ46" s="48">
        <f t="shared" si="77"/>
        <v>0</v>
      </c>
      <c r="AK46" s="49">
        <f t="shared" si="77"/>
        <v>0</v>
      </c>
      <c r="AL46" s="49">
        <f t="shared" si="77"/>
        <v>0</v>
      </c>
      <c r="AM46" s="49">
        <f t="shared" si="77"/>
        <v>0</v>
      </c>
      <c r="AN46" s="49">
        <f t="shared" si="77"/>
        <v>0</v>
      </c>
      <c r="AO46" s="49">
        <f t="shared" si="77"/>
        <v>0</v>
      </c>
      <c r="AP46" s="49">
        <f t="shared" si="77"/>
        <v>0</v>
      </c>
      <c r="AQ46" s="50">
        <f t="shared" si="77"/>
        <v>0</v>
      </c>
      <c r="AR46" s="20"/>
    </row>
    <row r="47" spans="1:44" ht="34.5" customHeight="1" thickBot="1" x14ac:dyDescent="0.3">
      <c r="A47" s="9" t="s">
        <v>4</v>
      </c>
      <c r="B47" s="59"/>
      <c r="C47" s="60"/>
      <c r="D47" s="60"/>
      <c r="E47" s="60"/>
      <c r="F47" s="60"/>
      <c r="G47" s="60"/>
      <c r="H47" s="60"/>
      <c r="I47" s="59"/>
      <c r="J47" s="60"/>
      <c r="K47" s="60"/>
      <c r="L47" s="60"/>
      <c r="M47" s="60"/>
      <c r="N47" s="60"/>
      <c r="O47" s="60"/>
      <c r="P47" s="59"/>
      <c r="Q47" s="60"/>
      <c r="R47" s="60"/>
      <c r="S47" s="60"/>
      <c r="T47" s="60"/>
      <c r="U47" s="60"/>
      <c r="V47" s="60"/>
      <c r="W47" s="108"/>
      <c r="X47" s="116"/>
      <c r="Y47" s="60"/>
      <c r="Z47" s="60"/>
      <c r="AA47" s="60"/>
      <c r="AB47" s="60"/>
      <c r="AC47" s="60"/>
      <c r="AD47" s="59"/>
      <c r="AE47" s="60"/>
      <c r="AF47" s="60"/>
      <c r="AG47" s="60"/>
      <c r="AH47" s="60"/>
      <c r="AI47" s="60"/>
      <c r="AJ47" s="61"/>
      <c r="AK47" s="59"/>
      <c r="AL47" s="62"/>
      <c r="AM47" s="62"/>
      <c r="AN47" s="62"/>
      <c r="AO47" s="62"/>
      <c r="AP47" s="62"/>
      <c r="AQ47" s="62"/>
      <c r="AR47" s="30" t="s">
        <v>21</v>
      </c>
    </row>
    <row r="48" spans="1:44" ht="14.5" customHeight="1" x14ac:dyDescent="0.25">
      <c r="A48" s="65"/>
      <c r="B48" s="31"/>
      <c r="C48" s="32"/>
      <c r="D48" s="32"/>
      <c r="E48" s="32"/>
      <c r="F48" s="32"/>
      <c r="G48" s="32"/>
      <c r="H48" s="32"/>
      <c r="I48" s="31"/>
      <c r="J48" s="32"/>
      <c r="K48" s="32"/>
      <c r="L48" s="32"/>
      <c r="M48" s="32"/>
      <c r="N48" s="32"/>
      <c r="O48" s="32"/>
      <c r="P48" s="31"/>
      <c r="Q48" s="32"/>
      <c r="R48" s="32"/>
      <c r="S48" s="32"/>
      <c r="T48" s="32"/>
      <c r="U48" s="32"/>
      <c r="V48" s="32"/>
      <c r="W48" s="106"/>
      <c r="X48" s="114"/>
      <c r="Y48" s="32"/>
      <c r="Z48" s="32"/>
      <c r="AA48" s="32"/>
      <c r="AB48" s="32"/>
      <c r="AC48" s="32"/>
      <c r="AD48" s="31"/>
      <c r="AE48" s="32"/>
      <c r="AF48" s="32"/>
      <c r="AG48" s="32"/>
      <c r="AH48" s="32"/>
      <c r="AI48" s="32"/>
      <c r="AJ48" s="32"/>
      <c r="AK48" s="33">
        <f>SUM(B48,I48,P48,W48,AD48)</f>
        <v>0</v>
      </c>
      <c r="AL48" s="33">
        <f t="shared" ref="AL48:AP48" si="78">SUM(C48,J48,Q48,X48,AE48)</f>
        <v>0</v>
      </c>
      <c r="AM48" s="33">
        <f t="shared" si="78"/>
        <v>0</v>
      </c>
      <c r="AN48" s="33">
        <f t="shared" si="78"/>
        <v>0</v>
      </c>
      <c r="AO48" s="33">
        <f t="shared" si="78"/>
        <v>0</v>
      </c>
      <c r="AP48" s="33">
        <f t="shared" si="78"/>
        <v>0</v>
      </c>
      <c r="AQ48" s="34">
        <f>SUM(H48,O48,V48,AC48,AJ48)</f>
        <v>0</v>
      </c>
      <c r="AR48" s="66"/>
    </row>
    <row r="49" spans="1:44" s="41" customFormat="1" x14ac:dyDescent="0.25">
      <c r="A49" s="131"/>
      <c r="B49" s="38"/>
      <c r="C49" s="39"/>
      <c r="D49" s="39"/>
      <c r="E49" s="39"/>
      <c r="F49" s="39"/>
      <c r="G49" s="39"/>
      <c r="H49" s="39"/>
      <c r="I49" s="38"/>
      <c r="J49" s="39"/>
      <c r="K49" s="39"/>
      <c r="L49" s="39"/>
      <c r="M49" s="39"/>
      <c r="N49" s="39"/>
      <c r="O49" s="39"/>
      <c r="P49" s="38"/>
      <c r="Q49" s="39"/>
      <c r="R49" s="39"/>
      <c r="S49" s="39"/>
      <c r="T49" s="39"/>
      <c r="U49" s="39"/>
      <c r="V49" s="39"/>
      <c r="W49" s="107"/>
      <c r="X49" s="115"/>
      <c r="Y49" s="39"/>
      <c r="Z49" s="39"/>
      <c r="AA49" s="39"/>
      <c r="AB49" s="39"/>
      <c r="AC49" s="39"/>
      <c r="AD49" s="38"/>
      <c r="AE49" s="39"/>
      <c r="AF49" s="39"/>
      <c r="AG49" s="39"/>
      <c r="AH49" s="39"/>
      <c r="AI49" s="39"/>
      <c r="AJ49" s="40"/>
      <c r="AK49" s="33">
        <f t="shared" ref="AK49:AK54" si="79">SUM(B49,I49,P49,W49,AD49)</f>
        <v>0</v>
      </c>
      <c r="AL49" s="33">
        <f t="shared" ref="AL49:AL54" si="80">SUM(C49,J49,Q49,X49,AE49)</f>
        <v>0</v>
      </c>
      <c r="AM49" s="33">
        <f t="shared" ref="AM49:AM54" si="81">SUM(D49,K49,R49,Y49,AF49)</f>
        <v>0</v>
      </c>
      <c r="AN49" s="33">
        <f t="shared" ref="AN49:AN54" si="82">SUM(E49,L49,S49,Z49,AG49)</f>
        <v>0</v>
      </c>
      <c r="AO49" s="33">
        <f t="shared" ref="AO49:AO54" si="83">SUM(F49,M49,T49,AA49,AH49)</f>
        <v>0</v>
      </c>
      <c r="AP49" s="33">
        <f t="shared" ref="AP49:AP54" si="84">SUM(G49,N49,U49,AB49,AI49)</f>
        <v>0</v>
      </c>
      <c r="AQ49" s="34">
        <f t="shared" ref="AQ49:AQ54" si="85">SUM(H49,O49,V49,AC49,AJ49)</f>
        <v>0</v>
      </c>
      <c r="AR49" s="35"/>
    </row>
    <row r="50" spans="1:44" s="41" customFormat="1" x14ac:dyDescent="0.25">
      <c r="A50" s="131"/>
      <c r="B50" s="38"/>
      <c r="C50" s="39"/>
      <c r="D50" s="39"/>
      <c r="E50" s="39"/>
      <c r="F50" s="39"/>
      <c r="G50" s="39"/>
      <c r="H50" s="39"/>
      <c r="I50" s="38"/>
      <c r="J50" s="39"/>
      <c r="K50" s="39"/>
      <c r="L50" s="39"/>
      <c r="M50" s="39"/>
      <c r="N50" s="39"/>
      <c r="O50" s="39"/>
      <c r="P50" s="38"/>
      <c r="Q50" s="39"/>
      <c r="R50" s="39"/>
      <c r="S50" s="39"/>
      <c r="T50" s="39"/>
      <c r="U50" s="39"/>
      <c r="V50" s="39"/>
      <c r="W50" s="107"/>
      <c r="X50" s="115"/>
      <c r="Y50" s="39"/>
      <c r="Z50" s="39"/>
      <c r="AA50" s="39"/>
      <c r="AB50" s="39"/>
      <c r="AC50" s="39"/>
      <c r="AD50" s="38"/>
      <c r="AE50" s="39"/>
      <c r="AF50" s="39"/>
      <c r="AG50" s="39"/>
      <c r="AH50" s="39"/>
      <c r="AI50" s="39"/>
      <c r="AJ50" s="40"/>
      <c r="AK50" s="33">
        <f t="shared" si="79"/>
        <v>0</v>
      </c>
      <c r="AL50" s="33">
        <f t="shared" si="80"/>
        <v>0</v>
      </c>
      <c r="AM50" s="33">
        <f t="shared" si="81"/>
        <v>0</v>
      </c>
      <c r="AN50" s="33">
        <f t="shared" si="82"/>
        <v>0</v>
      </c>
      <c r="AO50" s="33">
        <f t="shared" si="83"/>
        <v>0</v>
      </c>
      <c r="AP50" s="33">
        <f t="shared" si="84"/>
        <v>0</v>
      </c>
      <c r="AQ50" s="34">
        <f t="shared" si="85"/>
        <v>0</v>
      </c>
      <c r="AR50" s="35"/>
    </row>
    <row r="51" spans="1:44" s="41" customFormat="1" x14ac:dyDescent="0.25">
      <c r="A51" s="67"/>
      <c r="B51" s="38"/>
      <c r="C51" s="39"/>
      <c r="D51" s="39"/>
      <c r="E51" s="39"/>
      <c r="F51" s="39"/>
      <c r="G51" s="39"/>
      <c r="H51" s="39"/>
      <c r="I51" s="38"/>
      <c r="J51" s="39"/>
      <c r="K51" s="39"/>
      <c r="L51" s="39"/>
      <c r="M51" s="39"/>
      <c r="N51" s="39"/>
      <c r="O51" s="39"/>
      <c r="P51" s="38"/>
      <c r="Q51" s="39"/>
      <c r="R51" s="39"/>
      <c r="S51" s="39"/>
      <c r="T51" s="39"/>
      <c r="U51" s="39"/>
      <c r="V51" s="39"/>
      <c r="W51" s="107"/>
      <c r="X51" s="115"/>
      <c r="Y51" s="39"/>
      <c r="Z51" s="39"/>
      <c r="AA51" s="39"/>
      <c r="AB51" s="39"/>
      <c r="AC51" s="39"/>
      <c r="AD51" s="38"/>
      <c r="AE51" s="39"/>
      <c r="AF51" s="39"/>
      <c r="AG51" s="39"/>
      <c r="AH51" s="39"/>
      <c r="AI51" s="39"/>
      <c r="AJ51" s="40"/>
      <c r="AK51" s="33">
        <f t="shared" si="79"/>
        <v>0</v>
      </c>
      <c r="AL51" s="33">
        <f t="shared" si="80"/>
        <v>0</v>
      </c>
      <c r="AM51" s="33">
        <f t="shared" si="81"/>
        <v>0</v>
      </c>
      <c r="AN51" s="33">
        <f t="shared" si="82"/>
        <v>0</v>
      </c>
      <c r="AO51" s="33">
        <f t="shared" si="83"/>
        <v>0</v>
      </c>
      <c r="AP51" s="33">
        <f t="shared" si="84"/>
        <v>0</v>
      </c>
      <c r="AQ51" s="34">
        <f t="shared" si="85"/>
        <v>0</v>
      </c>
      <c r="AR51" s="35"/>
    </row>
    <row r="52" spans="1:44" s="41" customFormat="1" x14ac:dyDescent="0.25">
      <c r="A52" s="67"/>
      <c r="B52" s="38"/>
      <c r="C52" s="39"/>
      <c r="D52" s="39"/>
      <c r="E52" s="39"/>
      <c r="F52" s="39"/>
      <c r="G52" s="39"/>
      <c r="H52" s="39"/>
      <c r="I52" s="38"/>
      <c r="J52" s="39"/>
      <c r="K52" s="39"/>
      <c r="L52" s="39"/>
      <c r="M52" s="39"/>
      <c r="N52" s="39"/>
      <c r="O52" s="39"/>
      <c r="P52" s="38"/>
      <c r="Q52" s="39"/>
      <c r="R52" s="39"/>
      <c r="S52" s="39"/>
      <c r="T52" s="39"/>
      <c r="U52" s="39"/>
      <c r="V52" s="39"/>
      <c r="W52" s="107"/>
      <c r="X52" s="115"/>
      <c r="Y52" s="39"/>
      <c r="Z52" s="39"/>
      <c r="AA52" s="39"/>
      <c r="AB52" s="39"/>
      <c r="AC52" s="39"/>
      <c r="AD52" s="38"/>
      <c r="AE52" s="39"/>
      <c r="AF52" s="39"/>
      <c r="AG52" s="39"/>
      <c r="AH52" s="39"/>
      <c r="AI52" s="39"/>
      <c r="AJ52" s="40"/>
      <c r="AK52" s="33">
        <f t="shared" si="79"/>
        <v>0</v>
      </c>
      <c r="AL52" s="33">
        <f t="shared" si="80"/>
        <v>0</v>
      </c>
      <c r="AM52" s="33">
        <f t="shared" si="81"/>
        <v>0</v>
      </c>
      <c r="AN52" s="33">
        <f t="shared" si="82"/>
        <v>0</v>
      </c>
      <c r="AO52" s="33">
        <f t="shared" si="83"/>
        <v>0</v>
      </c>
      <c r="AP52" s="33">
        <f t="shared" si="84"/>
        <v>0</v>
      </c>
      <c r="AQ52" s="34">
        <f t="shared" si="85"/>
        <v>0</v>
      </c>
      <c r="AR52" s="35"/>
    </row>
    <row r="53" spans="1:44" ht="14.5" customHeight="1" x14ac:dyDescent="0.25">
      <c r="A53" s="58"/>
      <c r="B53" s="59"/>
      <c r="C53" s="60"/>
      <c r="D53" s="60"/>
      <c r="E53" s="60"/>
      <c r="F53" s="60"/>
      <c r="G53" s="60"/>
      <c r="H53" s="60"/>
      <c r="I53" s="59"/>
      <c r="J53" s="60"/>
      <c r="K53" s="60"/>
      <c r="L53" s="60"/>
      <c r="M53" s="60"/>
      <c r="N53" s="60"/>
      <c r="O53" s="60"/>
      <c r="P53" s="59"/>
      <c r="Q53" s="60"/>
      <c r="R53" s="60"/>
      <c r="S53" s="60"/>
      <c r="T53" s="60"/>
      <c r="U53" s="60"/>
      <c r="V53" s="60"/>
      <c r="W53" s="108"/>
      <c r="X53" s="116"/>
      <c r="Y53" s="60"/>
      <c r="Z53" s="60"/>
      <c r="AA53" s="60"/>
      <c r="AB53" s="60"/>
      <c r="AC53" s="60"/>
      <c r="AD53" s="59"/>
      <c r="AE53" s="60"/>
      <c r="AF53" s="60"/>
      <c r="AG53" s="60"/>
      <c r="AH53" s="60"/>
      <c r="AI53" s="60"/>
      <c r="AJ53" s="61"/>
      <c r="AK53" s="33">
        <f t="shared" si="79"/>
        <v>0</v>
      </c>
      <c r="AL53" s="33">
        <f t="shared" si="80"/>
        <v>0</v>
      </c>
      <c r="AM53" s="33">
        <f t="shared" si="81"/>
        <v>0</v>
      </c>
      <c r="AN53" s="33">
        <f t="shared" si="82"/>
        <v>0</v>
      </c>
      <c r="AO53" s="33">
        <f t="shared" si="83"/>
        <v>0</v>
      </c>
      <c r="AP53" s="33">
        <f t="shared" si="84"/>
        <v>0</v>
      </c>
      <c r="AQ53" s="34">
        <f t="shared" si="85"/>
        <v>0</v>
      </c>
      <c r="AR53" s="56"/>
    </row>
    <row r="54" spans="1:44" ht="14.5" customHeight="1" x14ac:dyDescent="0.25">
      <c r="A54" s="53"/>
      <c r="B54" s="59"/>
      <c r="C54" s="68"/>
      <c r="D54" s="68"/>
      <c r="E54" s="60"/>
      <c r="F54" s="60"/>
      <c r="G54" s="60"/>
      <c r="H54" s="68"/>
      <c r="I54" s="59"/>
      <c r="J54" s="60"/>
      <c r="K54" s="68"/>
      <c r="L54" s="60"/>
      <c r="M54" s="60"/>
      <c r="N54" s="60"/>
      <c r="O54" s="60"/>
      <c r="P54" s="59"/>
      <c r="Q54" s="60"/>
      <c r="R54" s="60"/>
      <c r="S54" s="60"/>
      <c r="T54" s="60"/>
      <c r="U54" s="60"/>
      <c r="V54" s="60"/>
      <c r="W54" s="108"/>
      <c r="X54" s="116"/>
      <c r="Y54" s="60"/>
      <c r="Z54" s="60"/>
      <c r="AA54" s="60"/>
      <c r="AB54" s="60"/>
      <c r="AC54" s="60"/>
      <c r="AD54" s="59"/>
      <c r="AE54" s="60"/>
      <c r="AF54" s="60"/>
      <c r="AG54" s="60"/>
      <c r="AH54" s="60"/>
      <c r="AI54" s="60"/>
      <c r="AJ54" s="61"/>
      <c r="AK54" s="33">
        <f t="shared" si="79"/>
        <v>0</v>
      </c>
      <c r="AL54" s="33">
        <f t="shared" si="80"/>
        <v>0</v>
      </c>
      <c r="AM54" s="33">
        <f t="shared" si="81"/>
        <v>0</v>
      </c>
      <c r="AN54" s="33">
        <f t="shared" si="82"/>
        <v>0</v>
      </c>
      <c r="AO54" s="33">
        <f t="shared" si="83"/>
        <v>0</v>
      </c>
      <c r="AP54" s="33">
        <f t="shared" si="84"/>
        <v>0</v>
      </c>
      <c r="AQ54" s="34">
        <f t="shared" si="85"/>
        <v>0</v>
      </c>
      <c r="AR54" s="30"/>
    </row>
    <row r="55" spans="1:44" s="57" customFormat="1" ht="35" customHeight="1" thickBot="1" x14ac:dyDescent="0.3">
      <c r="A55" s="45" t="s">
        <v>8</v>
      </c>
      <c r="B55" s="46">
        <f t="shared" ref="B55:AQ55" si="86">SUM(B48:B54)</f>
        <v>0</v>
      </c>
      <c r="C55" s="47">
        <f t="shared" si="86"/>
        <v>0</v>
      </c>
      <c r="D55" s="47">
        <f t="shared" si="86"/>
        <v>0</v>
      </c>
      <c r="E55" s="47">
        <f t="shared" si="86"/>
        <v>0</v>
      </c>
      <c r="F55" s="47">
        <f t="shared" si="86"/>
        <v>0</v>
      </c>
      <c r="G55" s="47">
        <f t="shared" si="86"/>
        <v>0</v>
      </c>
      <c r="H55" s="47">
        <f t="shared" si="86"/>
        <v>0</v>
      </c>
      <c r="I55" s="46">
        <f t="shared" si="86"/>
        <v>0</v>
      </c>
      <c r="J55" s="47">
        <f t="shared" si="86"/>
        <v>0</v>
      </c>
      <c r="K55" s="47">
        <f t="shared" si="86"/>
        <v>0</v>
      </c>
      <c r="L55" s="47">
        <f t="shared" si="86"/>
        <v>0</v>
      </c>
      <c r="M55" s="47">
        <f t="shared" si="86"/>
        <v>0</v>
      </c>
      <c r="N55" s="47">
        <f t="shared" si="86"/>
        <v>0</v>
      </c>
      <c r="O55" s="47">
        <f t="shared" si="86"/>
        <v>0</v>
      </c>
      <c r="P55" s="46">
        <f t="shared" si="86"/>
        <v>0</v>
      </c>
      <c r="Q55" s="47">
        <f t="shared" si="86"/>
        <v>0</v>
      </c>
      <c r="R55" s="47">
        <f t="shared" si="86"/>
        <v>0</v>
      </c>
      <c r="S55" s="47">
        <f t="shared" si="86"/>
        <v>0</v>
      </c>
      <c r="T55" s="47">
        <f t="shared" si="86"/>
        <v>0</v>
      </c>
      <c r="U55" s="47">
        <f t="shared" si="86"/>
        <v>0</v>
      </c>
      <c r="V55" s="47">
        <f t="shared" si="86"/>
        <v>0</v>
      </c>
      <c r="W55" s="109">
        <f t="shared" ref="W55" si="87">SUM(W48:W54)</f>
        <v>0</v>
      </c>
      <c r="X55" s="117">
        <f t="shared" ref="X55" si="88">SUM(X48:X54)</f>
        <v>0</v>
      </c>
      <c r="Y55" s="47">
        <f t="shared" ref="Y55" si="89">SUM(Y48:Y54)</f>
        <v>0</v>
      </c>
      <c r="Z55" s="47">
        <f t="shared" ref="Z55" si="90">SUM(Z48:Z54)</f>
        <v>0</v>
      </c>
      <c r="AA55" s="47">
        <f t="shared" ref="AA55" si="91">SUM(AA48:AA54)</f>
        <v>0</v>
      </c>
      <c r="AB55" s="47">
        <f t="shared" ref="AB55" si="92">SUM(AB48:AB54)</f>
        <v>0</v>
      </c>
      <c r="AC55" s="47">
        <f t="shared" ref="AC55" si="93">SUM(AC48:AC54)</f>
        <v>0</v>
      </c>
      <c r="AD55" s="46">
        <f t="shared" si="86"/>
        <v>0</v>
      </c>
      <c r="AE55" s="47">
        <f t="shared" si="86"/>
        <v>0</v>
      </c>
      <c r="AF55" s="47">
        <f t="shared" si="86"/>
        <v>0</v>
      </c>
      <c r="AG55" s="47">
        <f t="shared" si="86"/>
        <v>0</v>
      </c>
      <c r="AH55" s="47">
        <f t="shared" si="86"/>
        <v>0</v>
      </c>
      <c r="AI55" s="47">
        <f t="shared" si="86"/>
        <v>0</v>
      </c>
      <c r="AJ55" s="48">
        <f t="shared" si="86"/>
        <v>0</v>
      </c>
      <c r="AK55" s="49">
        <f t="shared" si="86"/>
        <v>0</v>
      </c>
      <c r="AL55" s="49">
        <f t="shared" si="86"/>
        <v>0</v>
      </c>
      <c r="AM55" s="49">
        <f t="shared" si="86"/>
        <v>0</v>
      </c>
      <c r="AN55" s="49">
        <f t="shared" si="86"/>
        <v>0</v>
      </c>
      <c r="AO55" s="49">
        <f t="shared" si="86"/>
        <v>0</v>
      </c>
      <c r="AP55" s="49">
        <f t="shared" si="86"/>
        <v>0</v>
      </c>
      <c r="AQ55" s="50">
        <f t="shared" si="86"/>
        <v>0</v>
      </c>
      <c r="AR55" s="56"/>
    </row>
    <row r="56" spans="1:44" ht="20" customHeight="1" x14ac:dyDescent="0.25">
      <c r="A56" s="10" t="s">
        <v>5</v>
      </c>
      <c r="B56" s="59"/>
      <c r="C56" s="60"/>
      <c r="D56" s="60"/>
      <c r="E56" s="60"/>
      <c r="F56" s="60"/>
      <c r="G56" s="60"/>
      <c r="H56" s="60"/>
      <c r="I56" s="59"/>
      <c r="J56" s="60"/>
      <c r="K56" s="60"/>
      <c r="L56" s="60"/>
      <c r="M56" s="60"/>
      <c r="N56" s="60"/>
      <c r="O56" s="60"/>
      <c r="P56" s="59"/>
      <c r="Q56" s="60"/>
      <c r="R56" s="60"/>
      <c r="S56" s="60"/>
      <c r="T56" s="60"/>
      <c r="U56" s="60"/>
      <c r="V56" s="60"/>
      <c r="W56" s="108"/>
      <c r="X56" s="116"/>
      <c r="Y56" s="60"/>
      <c r="Z56" s="60"/>
      <c r="AA56" s="60"/>
      <c r="AB56" s="60"/>
      <c r="AC56" s="60"/>
      <c r="AD56" s="59"/>
      <c r="AE56" s="60"/>
      <c r="AF56" s="60"/>
      <c r="AG56" s="60"/>
      <c r="AH56" s="60"/>
      <c r="AI56" s="60"/>
      <c r="AJ56" s="61"/>
      <c r="AK56" s="59"/>
      <c r="AL56" s="62"/>
      <c r="AM56" s="62"/>
      <c r="AN56" s="62"/>
      <c r="AO56" s="62"/>
      <c r="AP56" s="62"/>
      <c r="AQ56" s="62"/>
      <c r="AR56" s="30"/>
    </row>
    <row r="57" spans="1:44" ht="14.5" hidden="1" customHeight="1" x14ac:dyDescent="0.25">
      <c r="A57" s="25"/>
      <c r="B57" s="31"/>
      <c r="C57" s="32"/>
      <c r="D57" s="32"/>
      <c r="E57" s="32"/>
      <c r="F57" s="32"/>
      <c r="G57" s="32"/>
      <c r="H57" s="32"/>
      <c r="I57" s="31"/>
      <c r="J57" s="32"/>
      <c r="K57" s="32"/>
      <c r="L57" s="32"/>
      <c r="M57" s="32"/>
      <c r="N57" s="32"/>
      <c r="O57" s="32"/>
      <c r="P57" s="31"/>
      <c r="Q57" s="32"/>
      <c r="R57" s="32"/>
      <c r="S57" s="32"/>
      <c r="T57" s="32"/>
      <c r="U57" s="32"/>
      <c r="V57" s="32"/>
      <c r="W57" s="106"/>
      <c r="X57" s="114"/>
      <c r="Y57" s="32"/>
      <c r="Z57" s="32"/>
      <c r="AA57" s="32"/>
      <c r="AB57" s="32"/>
      <c r="AC57" s="32"/>
      <c r="AD57" s="31"/>
      <c r="AE57" s="32"/>
      <c r="AF57" s="32"/>
      <c r="AG57" s="32"/>
      <c r="AH57" s="32"/>
      <c r="AI57" s="32"/>
      <c r="AJ57" s="32"/>
      <c r="AK57" s="33">
        <f>SUM(B57,I57,P57,W57,AD57)</f>
        <v>0</v>
      </c>
      <c r="AL57" s="33">
        <f t="shared" ref="AL57" si="94">SUM(C57,J57,Q57,X57,AE57)</f>
        <v>0</v>
      </c>
      <c r="AM57" s="33">
        <f t="shared" ref="AM57" si="95">SUM(D57,K57,R57,Y57,AF57)</f>
        <v>0</v>
      </c>
      <c r="AN57" s="33">
        <f t="shared" ref="AN57" si="96">SUM(E57,L57,S57,Z57,AG57)</f>
        <v>0</v>
      </c>
      <c r="AO57" s="33">
        <f t="shared" ref="AO57" si="97">SUM(F57,M57,T57,AA57,AH57)</f>
        <v>0</v>
      </c>
      <c r="AP57" s="33">
        <f t="shared" ref="AP57" si="98">SUM(G57,N57,U57,AB57,AI57)</f>
        <v>0</v>
      </c>
      <c r="AQ57" s="34">
        <f>SUM(H57,O57,V57,AC57,AJ57)</f>
        <v>0</v>
      </c>
      <c r="AR57" s="69"/>
    </row>
    <row r="58" spans="1:44" s="41" customFormat="1" hidden="1" x14ac:dyDescent="0.25">
      <c r="A58" s="67"/>
      <c r="B58" s="38"/>
      <c r="C58" s="39"/>
      <c r="D58" s="39"/>
      <c r="E58" s="39"/>
      <c r="F58" s="39"/>
      <c r="G58" s="39"/>
      <c r="H58" s="39"/>
      <c r="I58" s="38"/>
      <c r="J58" s="39"/>
      <c r="K58" s="39"/>
      <c r="L58" s="39"/>
      <c r="M58" s="39"/>
      <c r="N58" s="39"/>
      <c r="O58" s="39"/>
      <c r="P58" s="38"/>
      <c r="Q58" s="39"/>
      <c r="R58" s="39"/>
      <c r="S58" s="39"/>
      <c r="T58" s="39"/>
      <c r="U58" s="39"/>
      <c r="V58" s="39"/>
      <c r="W58" s="107"/>
      <c r="X58" s="115"/>
      <c r="Y58" s="39"/>
      <c r="Z58" s="39"/>
      <c r="AA58" s="39"/>
      <c r="AB58" s="39"/>
      <c r="AC58" s="39"/>
      <c r="AD58" s="38"/>
      <c r="AE58" s="39"/>
      <c r="AF58" s="39"/>
      <c r="AG58" s="39"/>
      <c r="AH58" s="39"/>
      <c r="AI58" s="39"/>
      <c r="AJ58" s="40"/>
      <c r="AK58" s="33">
        <f>SUM(B58,I58,P58,W58,AD58)</f>
        <v>0</v>
      </c>
      <c r="AL58" s="33">
        <f t="shared" ref="AL58:AP58" si="99">SUM(C58,J58,Q58,X58,AE58)</f>
        <v>0</v>
      </c>
      <c r="AM58" s="33">
        <f t="shared" si="99"/>
        <v>0</v>
      </c>
      <c r="AN58" s="33">
        <f t="shared" si="99"/>
        <v>0</v>
      </c>
      <c r="AO58" s="33">
        <f t="shared" si="99"/>
        <v>0</v>
      </c>
      <c r="AP58" s="33">
        <f t="shared" si="99"/>
        <v>0</v>
      </c>
      <c r="AQ58" s="34">
        <f>SUM(H58,O58,V58,AC58,AJ58)</f>
        <v>0</v>
      </c>
      <c r="AR58" s="35"/>
    </row>
    <row r="59" spans="1:44" s="41" customFormat="1" hidden="1" x14ac:dyDescent="0.25">
      <c r="A59" s="67"/>
      <c r="B59" s="38"/>
      <c r="C59" s="39"/>
      <c r="D59" s="39"/>
      <c r="E59" s="39"/>
      <c r="F59" s="39"/>
      <c r="G59" s="39"/>
      <c r="H59" s="39"/>
      <c r="I59" s="38"/>
      <c r="J59" s="39"/>
      <c r="K59" s="39"/>
      <c r="L59" s="39"/>
      <c r="M59" s="39"/>
      <c r="N59" s="39"/>
      <c r="O59" s="39"/>
      <c r="P59" s="38"/>
      <c r="Q59" s="39"/>
      <c r="R59" s="39"/>
      <c r="S59" s="39"/>
      <c r="T59" s="39"/>
      <c r="U59" s="39"/>
      <c r="V59" s="39"/>
      <c r="W59" s="107"/>
      <c r="X59" s="115"/>
      <c r="Y59" s="39"/>
      <c r="Z59" s="39"/>
      <c r="AA59" s="39"/>
      <c r="AB59" s="39"/>
      <c r="AC59" s="39"/>
      <c r="AD59" s="38"/>
      <c r="AE59" s="39"/>
      <c r="AF59" s="39"/>
      <c r="AG59" s="39"/>
      <c r="AH59" s="39"/>
      <c r="AI59" s="39"/>
      <c r="AJ59" s="40"/>
      <c r="AK59" s="33">
        <f t="shared" ref="AK59:AK69" si="100">SUM(B59,I59,P59,W59,AD59)</f>
        <v>0</v>
      </c>
      <c r="AL59" s="33">
        <f t="shared" ref="AL59:AL69" si="101">SUM(C59,J59,Q59,X59,AE59)</f>
        <v>0</v>
      </c>
      <c r="AM59" s="33">
        <f t="shared" ref="AM59:AM69" si="102">SUM(D59,K59,R59,Y59,AF59)</f>
        <v>0</v>
      </c>
      <c r="AN59" s="33">
        <f t="shared" ref="AN59:AN69" si="103">SUM(E59,L59,S59,Z59,AG59)</f>
        <v>0</v>
      </c>
      <c r="AO59" s="33">
        <f t="shared" ref="AO59:AO69" si="104">SUM(F59,M59,T59,AA59,AH59)</f>
        <v>0</v>
      </c>
      <c r="AP59" s="33">
        <f t="shared" ref="AP59:AP67" si="105">SUM(G59,N59,U59,AB59,AI59)</f>
        <v>0</v>
      </c>
      <c r="AQ59" s="34">
        <f t="shared" ref="AQ59:AQ69" si="106">SUM(H59,O59,V59,AC59,AJ59)</f>
        <v>0</v>
      </c>
      <c r="AR59" s="35"/>
    </row>
    <row r="60" spans="1:44" s="41" customFormat="1" hidden="1" x14ac:dyDescent="0.25">
      <c r="A60" s="67"/>
      <c r="B60" s="38"/>
      <c r="C60" s="39"/>
      <c r="D60" s="39"/>
      <c r="E60" s="39"/>
      <c r="F60" s="39"/>
      <c r="G60" s="39"/>
      <c r="H60" s="39"/>
      <c r="I60" s="38"/>
      <c r="J60" s="39"/>
      <c r="K60" s="39"/>
      <c r="L60" s="39"/>
      <c r="M60" s="39"/>
      <c r="N60" s="39"/>
      <c r="O60" s="39"/>
      <c r="P60" s="38"/>
      <c r="Q60" s="39"/>
      <c r="R60" s="39"/>
      <c r="S60" s="39"/>
      <c r="T60" s="39"/>
      <c r="U60" s="39"/>
      <c r="V60" s="39"/>
      <c r="W60" s="107"/>
      <c r="X60" s="115"/>
      <c r="Y60" s="39"/>
      <c r="Z60" s="39"/>
      <c r="AA60" s="39"/>
      <c r="AB60" s="39"/>
      <c r="AC60" s="39"/>
      <c r="AD60" s="38"/>
      <c r="AE60" s="39"/>
      <c r="AF60" s="39"/>
      <c r="AG60" s="39"/>
      <c r="AH60" s="39"/>
      <c r="AI60" s="39"/>
      <c r="AJ60" s="40"/>
      <c r="AK60" s="33">
        <f t="shared" si="100"/>
        <v>0</v>
      </c>
      <c r="AL60" s="33">
        <f t="shared" si="101"/>
        <v>0</v>
      </c>
      <c r="AM60" s="33">
        <f t="shared" si="102"/>
        <v>0</v>
      </c>
      <c r="AN60" s="33">
        <f t="shared" si="103"/>
        <v>0</v>
      </c>
      <c r="AO60" s="33">
        <f t="shared" si="104"/>
        <v>0</v>
      </c>
      <c r="AP60" s="33">
        <f t="shared" si="105"/>
        <v>0</v>
      </c>
      <c r="AQ60" s="34">
        <f t="shared" si="106"/>
        <v>0</v>
      </c>
      <c r="AR60" s="35"/>
    </row>
    <row r="61" spans="1:44" s="41" customFormat="1" hidden="1" x14ac:dyDescent="0.25">
      <c r="A61" s="67"/>
      <c r="B61" s="38"/>
      <c r="C61" s="39"/>
      <c r="D61" s="39"/>
      <c r="E61" s="39"/>
      <c r="F61" s="39"/>
      <c r="G61" s="39"/>
      <c r="H61" s="39"/>
      <c r="I61" s="38"/>
      <c r="J61" s="39"/>
      <c r="K61" s="39"/>
      <c r="L61" s="39"/>
      <c r="M61" s="39"/>
      <c r="N61" s="39"/>
      <c r="O61" s="39"/>
      <c r="P61" s="38"/>
      <c r="Q61" s="39"/>
      <c r="R61" s="39"/>
      <c r="S61" s="39"/>
      <c r="T61" s="39"/>
      <c r="U61" s="39"/>
      <c r="V61" s="39"/>
      <c r="W61" s="107"/>
      <c r="X61" s="115"/>
      <c r="Y61" s="39"/>
      <c r="Z61" s="39"/>
      <c r="AA61" s="39"/>
      <c r="AB61" s="39"/>
      <c r="AC61" s="39"/>
      <c r="AD61" s="38"/>
      <c r="AE61" s="39"/>
      <c r="AF61" s="39"/>
      <c r="AG61" s="39"/>
      <c r="AH61" s="39"/>
      <c r="AI61" s="39"/>
      <c r="AJ61" s="40"/>
      <c r="AK61" s="33">
        <f t="shared" si="100"/>
        <v>0</v>
      </c>
      <c r="AL61" s="33">
        <f t="shared" si="101"/>
        <v>0</v>
      </c>
      <c r="AM61" s="33">
        <f t="shared" si="102"/>
        <v>0</v>
      </c>
      <c r="AN61" s="33">
        <f t="shared" si="103"/>
        <v>0</v>
      </c>
      <c r="AO61" s="33">
        <f t="shared" si="104"/>
        <v>0</v>
      </c>
      <c r="AP61" s="33">
        <f t="shared" si="105"/>
        <v>0</v>
      </c>
      <c r="AQ61" s="34">
        <f t="shared" si="106"/>
        <v>0</v>
      </c>
      <c r="AR61" s="35"/>
    </row>
    <row r="62" spans="1:44" s="41" customFormat="1" hidden="1" x14ac:dyDescent="0.25">
      <c r="A62" s="67"/>
      <c r="B62" s="38"/>
      <c r="C62" s="39"/>
      <c r="D62" s="39"/>
      <c r="E62" s="39"/>
      <c r="F62" s="39"/>
      <c r="G62" s="39"/>
      <c r="H62" s="39"/>
      <c r="I62" s="38"/>
      <c r="J62" s="39"/>
      <c r="K62" s="39"/>
      <c r="L62" s="39"/>
      <c r="M62" s="39"/>
      <c r="N62" s="39"/>
      <c r="O62" s="39"/>
      <c r="P62" s="38"/>
      <c r="Q62" s="39"/>
      <c r="R62" s="39"/>
      <c r="S62" s="39"/>
      <c r="T62" s="39"/>
      <c r="U62" s="39"/>
      <c r="V62" s="39"/>
      <c r="W62" s="107"/>
      <c r="X62" s="115"/>
      <c r="Y62" s="39"/>
      <c r="Z62" s="39"/>
      <c r="AA62" s="39"/>
      <c r="AB62" s="39"/>
      <c r="AC62" s="39"/>
      <c r="AD62" s="38"/>
      <c r="AE62" s="39"/>
      <c r="AF62" s="39"/>
      <c r="AG62" s="39"/>
      <c r="AH62" s="39"/>
      <c r="AI62" s="39"/>
      <c r="AJ62" s="40"/>
      <c r="AK62" s="33">
        <f t="shared" si="100"/>
        <v>0</v>
      </c>
      <c r="AL62" s="33">
        <f t="shared" si="101"/>
        <v>0</v>
      </c>
      <c r="AM62" s="33">
        <f t="shared" si="102"/>
        <v>0</v>
      </c>
      <c r="AN62" s="33">
        <f t="shared" si="103"/>
        <v>0</v>
      </c>
      <c r="AO62" s="33">
        <f t="shared" si="104"/>
        <v>0</v>
      </c>
      <c r="AP62" s="33">
        <f t="shared" si="105"/>
        <v>0</v>
      </c>
      <c r="AQ62" s="34">
        <f t="shared" si="106"/>
        <v>0</v>
      </c>
      <c r="AR62" s="35"/>
    </row>
    <row r="63" spans="1:44" s="41" customFormat="1" hidden="1" x14ac:dyDescent="0.25">
      <c r="A63" s="67"/>
      <c r="B63" s="38"/>
      <c r="C63" s="39"/>
      <c r="D63" s="39"/>
      <c r="E63" s="39"/>
      <c r="F63" s="39"/>
      <c r="G63" s="39"/>
      <c r="H63" s="39"/>
      <c r="I63" s="38"/>
      <c r="J63" s="39"/>
      <c r="K63" s="39"/>
      <c r="L63" s="39"/>
      <c r="M63" s="39"/>
      <c r="N63" s="39"/>
      <c r="O63" s="39"/>
      <c r="P63" s="38"/>
      <c r="Q63" s="39"/>
      <c r="R63" s="39"/>
      <c r="S63" s="39"/>
      <c r="T63" s="39"/>
      <c r="U63" s="39"/>
      <c r="V63" s="39"/>
      <c r="W63" s="107"/>
      <c r="X63" s="115"/>
      <c r="Y63" s="39"/>
      <c r="Z63" s="39"/>
      <c r="AA63" s="39"/>
      <c r="AB63" s="39"/>
      <c r="AC63" s="39"/>
      <c r="AD63" s="38"/>
      <c r="AE63" s="39"/>
      <c r="AF63" s="39"/>
      <c r="AG63" s="39"/>
      <c r="AH63" s="39"/>
      <c r="AI63" s="39"/>
      <c r="AJ63" s="40"/>
      <c r="AK63" s="33">
        <f t="shared" si="100"/>
        <v>0</v>
      </c>
      <c r="AL63" s="33">
        <f t="shared" si="101"/>
        <v>0</v>
      </c>
      <c r="AM63" s="33">
        <f t="shared" si="102"/>
        <v>0</v>
      </c>
      <c r="AN63" s="33">
        <f t="shared" si="103"/>
        <v>0</v>
      </c>
      <c r="AO63" s="33">
        <f t="shared" si="104"/>
        <v>0</v>
      </c>
      <c r="AP63" s="33">
        <f t="shared" si="105"/>
        <v>0</v>
      </c>
      <c r="AQ63" s="34">
        <f t="shared" si="106"/>
        <v>0</v>
      </c>
      <c r="AR63" s="35"/>
    </row>
    <row r="64" spans="1:44" s="41" customFormat="1" hidden="1" x14ac:dyDescent="0.25">
      <c r="A64" s="67"/>
      <c r="B64" s="38"/>
      <c r="C64" s="39"/>
      <c r="D64" s="39"/>
      <c r="E64" s="39"/>
      <c r="F64" s="39"/>
      <c r="G64" s="39"/>
      <c r="H64" s="39"/>
      <c r="I64" s="38"/>
      <c r="J64" s="39"/>
      <c r="K64" s="39"/>
      <c r="L64" s="39"/>
      <c r="M64" s="39"/>
      <c r="N64" s="39"/>
      <c r="O64" s="39"/>
      <c r="P64" s="38"/>
      <c r="Q64" s="39"/>
      <c r="R64" s="39"/>
      <c r="S64" s="39"/>
      <c r="T64" s="39"/>
      <c r="U64" s="39"/>
      <c r="V64" s="39"/>
      <c r="W64" s="107"/>
      <c r="X64" s="115"/>
      <c r="Y64" s="39"/>
      <c r="Z64" s="39"/>
      <c r="AA64" s="39"/>
      <c r="AB64" s="39"/>
      <c r="AC64" s="39"/>
      <c r="AD64" s="38"/>
      <c r="AE64" s="39"/>
      <c r="AF64" s="39"/>
      <c r="AG64" s="39"/>
      <c r="AH64" s="39"/>
      <c r="AI64" s="39"/>
      <c r="AJ64" s="40"/>
      <c r="AK64" s="33">
        <f t="shared" si="100"/>
        <v>0</v>
      </c>
      <c r="AL64" s="33">
        <f t="shared" si="101"/>
        <v>0</v>
      </c>
      <c r="AM64" s="33">
        <f t="shared" si="102"/>
        <v>0</v>
      </c>
      <c r="AN64" s="33">
        <f t="shared" si="103"/>
        <v>0</v>
      </c>
      <c r="AO64" s="33">
        <f t="shared" si="104"/>
        <v>0</v>
      </c>
      <c r="AP64" s="33">
        <f t="shared" si="105"/>
        <v>0</v>
      </c>
      <c r="AQ64" s="34">
        <f t="shared" si="106"/>
        <v>0</v>
      </c>
      <c r="AR64" s="35"/>
    </row>
    <row r="65" spans="1:45" s="41" customFormat="1" hidden="1" x14ac:dyDescent="0.25">
      <c r="A65" s="67"/>
      <c r="B65" s="38"/>
      <c r="C65" s="39"/>
      <c r="D65" s="39"/>
      <c r="E65" s="39"/>
      <c r="F65" s="39"/>
      <c r="G65" s="39"/>
      <c r="H65" s="39"/>
      <c r="I65" s="38"/>
      <c r="J65" s="39"/>
      <c r="K65" s="39"/>
      <c r="L65" s="39"/>
      <c r="M65" s="39"/>
      <c r="N65" s="39"/>
      <c r="O65" s="39"/>
      <c r="P65" s="38"/>
      <c r="Q65" s="39"/>
      <c r="R65" s="39"/>
      <c r="S65" s="39"/>
      <c r="T65" s="39"/>
      <c r="U65" s="39"/>
      <c r="V65" s="39"/>
      <c r="W65" s="107"/>
      <c r="X65" s="115"/>
      <c r="Y65" s="39"/>
      <c r="Z65" s="39"/>
      <c r="AA65" s="39"/>
      <c r="AB65" s="39"/>
      <c r="AC65" s="39"/>
      <c r="AD65" s="38"/>
      <c r="AE65" s="39"/>
      <c r="AF65" s="39"/>
      <c r="AG65" s="39"/>
      <c r="AH65" s="39"/>
      <c r="AI65" s="39"/>
      <c r="AJ65" s="40"/>
      <c r="AK65" s="33">
        <f t="shared" si="100"/>
        <v>0</v>
      </c>
      <c r="AL65" s="33">
        <f t="shared" si="101"/>
        <v>0</v>
      </c>
      <c r="AM65" s="33">
        <f t="shared" si="102"/>
        <v>0</v>
      </c>
      <c r="AN65" s="33">
        <f t="shared" si="103"/>
        <v>0</v>
      </c>
      <c r="AO65" s="33">
        <f t="shared" si="104"/>
        <v>0</v>
      </c>
      <c r="AP65" s="33">
        <f t="shared" si="105"/>
        <v>0</v>
      </c>
      <c r="AQ65" s="34">
        <f t="shared" si="106"/>
        <v>0</v>
      </c>
      <c r="AR65" s="35"/>
    </row>
    <row r="66" spans="1:45" s="41" customFormat="1" ht="14.5" hidden="1" customHeight="1" x14ac:dyDescent="0.25">
      <c r="A66" s="70"/>
      <c r="B66" s="38"/>
      <c r="C66" s="39"/>
      <c r="D66" s="39"/>
      <c r="E66" s="39"/>
      <c r="F66" s="39"/>
      <c r="G66" s="39"/>
      <c r="H66" s="39"/>
      <c r="I66" s="38"/>
      <c r="J66" s="39"/>
      <c r="K66" s="39"/>
      <c r="L66" s="39"/>
      <c r="M66" s="39"/>
      <c r="N66" s="39"/>
      <c r="O66" s="39"/>
      <c r="P66" s="38"/>
      <c r="Q66" s="39"/>
      <c r="R66" s="39"/>
      <c r="S66" s="39"/>
      <c r="T66" s="39"/>
      <c r="U66" s="39"/>
      <c r="V66" s="39"/>
      <c r="W66" s="107"/>
      <c r="X66" s="115"/>
      <c r="Y66" s="39"/>
      <c r="Z66" s="39"/>
      <c r="AA66" s="39"/>
      <c r="AB66" s="39"/>
      <c r="AC66" s="39"/>
      <c r="AD66" s="38"/>
      <c r="AE66" s="39"/>
      <c r="AF66" s="39"/>
      <c r="AG66" s="39"/>
      <c r="AH66" s="39"/>
      <c r="AI66" s="39"/>
      <c r="AJ66" s="40"/>
      <c r="AK66" s="33">
        <f t="shared" si="100"/>
        <v>0</v>
      </c>
      <c r="AL66" s="33">
        <f t="shared" si="101"/>
        <v>0</v>
      </c>
      <c r="AM66" s="33">
        <f t="shared" si="102"/>
        <v>0</v>
      </c>
      <c r="AN66" s="33">
        <f t="shared" si="103"/>
        <v>0</v>
      </c>
      <c r="AO66" s="33">
        <f t="shared" si="104"/>
        <v>0</v>
      </c>
      <c r="AP66" s="33">
        <f t="shared" si="105"/>
        <v>0</v>
      </c>
      <c r="AQ66" s="34">
        <f t="shared" si="106"/>
        <v>0</v>
      </c>
      <c r="AR66" s="35"/>
    </row>
    <row r="67" spans="1:45" s="41" customFormat="1" ht="14.5" hidden="1" customHeight="1" x14ac:dyDescent="0.25">
      <c r="A67" s="70"/>
      <c r="B67" s="38"/>
      <c r="C67" s="39"/>
      <c r="D67" s="39"/>
      <c r="E67" s="39"/>
      <c r="F67" s="39"/>
      <c r="G67" s="39"/>
      <c r="H67" s="39"/>
      <c r="I67" s="38"/>
      <c r="J67" s="39"/>
      <c r="K67" s="39"/>
      <c r="L67" s="39"/>
      <c r="M67" s="39"/>
      <c r="N67" s="39"/>
      <c r="O67" s="39"/>
      <c r="P67" s="38"/>
      <c r="Q67" s="39"/>
      <c r="R67" s="39"/>
      <c r="S67" s="39"/>
      <c r="T67" s="39"/>
      <c r="U67" s="39"/>
      <c r="V67" s="39"/>
      <c r="W67" s="107"/>
      <c r="X67" s="115"/>
      <c r="Y67" s="39"/>
      <c r="Z67" s="39"/>
      <c r="AA67" s="39"/>
      <c r="AB67" s="39"/>
      <c r="AC67" s="39"/>
      <c r="AD67" s="38"/>
      <c r="AE67" s="39"/>
      <c r="AF67" s="39"/>
      <c r="AG67" s="39"/>
      <c r="AH67" s="39"/>
      <c r="AI67" s="39"/>
      <c r="AJ67" s="40"/>
      <c r="AK67" s="33">
        <f t="shared" si="100"/>
        <v>0</v>
      </c>
      <c r="AL67" s="33">
        <f t="shared" si="101"/>
        <v>0</v>
      </c>
      <c r="AM67" s="33">
        <f t="shared" si="102"/>
        <v>0</v>
      </c>
      <c r="AN67" s="33">
        <f t="shared" si="103"/>
        <v>0</v>
      </c>
      <c r="AO67" s="33">
        <f t="shared" si="104"/>
        <v>0</v>
      </c>
      <c r="AP67" s="33">
        <f t="shared" si="105"/>
        <v>0</v>
      </c>
      <c r="AQ67" s="34">
        <f>SUM(H67,O67,V67,AC67,AJ67)</f>
        <v>0</v>
      </c>
      <c r="AR67" s="35"/>
    </row>
    <row r="68" spans="1:45" s="41" customFormat="1" ht="14.5" hidden="1" customHeight="1" x14ac:dyDescent="0.25">
      <c r="A68" s="70"/>
      <c r="B68" s="38"/>
      <c r="C68" s="39"/>
      <c r="D68" s="39"/>
      <c r="E68" s="39"/>
      <c r="F68" s="39"/>
      <c r="G68" s="39"/>
      <c r="H68" s="39"/>
      <c r="I68" s="38"/>
      <c r="J68" s="39"/>
      <c r="K68" s="39"/>
      <c r="L68" s="39"/>
      <c r="M68" s="39"/>
      <c r="N68" s="39"/>
      <c r="O68" s="39"/>
      <c r="P68" s="38"/>
      <c r="Q68" s="39"/>
      <c r="R68" s="39"/>
      <c r="S68" s="39"/>
      <c r="T68" s="39"/>
      <c r="U68" s="39"/>
      <c r="V68" s="39"/>
      <c r="W68" s="107"/>
      <c r="X68" s="115"/>
      <c r="Y68" s="39"/>
      <c r="Z68" s="39"/>
      <c r="AA68" s="39"/>
      <c r="AB68" s="39"/>
      <c r="AC68" s="39"/>
      <c r="AD68" s="38"/>
      <c r="AE68" s="39"/>
      <c r="AF68" s="39"/>
      <c r="AG68" s="39"/>
      <c r="AH68" s="39"/>
      <c r="AI68" s="39"/>
      <c r="AJ68" s="40"/>
      <c r="AK68" s="33">
        <f t="shared" si="100"/>
        <v>0</v>
      </c>
      <c r="AL68" s="33">
        <f t="shared" si="101"/>
        <v>0</v>
      </c>
      <c r="AM68" s="33">
        <f t="shared" si="102"/>
        <v>0</v>
      </c>
      <c r="AN68" s="33">
        <f t="shared" si="103"/>
        <v>0</v>
      </c>
      <c r="AO68" s="33">
        <f t="shared" si="104"/>
        <v>0</v>
      </c>
      <c r="AP68" s="33">
        <f>SUM(G68,N68,U68,AB68,AI68)</f>
        <v>0</v>
      </c>
      <c r="AQ68" s="34">
        <f t="shared" si="106"/>
        <v>0</v>
      </c>
      <c r="AR68" s="35"/>
    </row>
    <row r="69" spans="1:45" s="41" customFormat="1" ht="14.5" customHeight="1" x14ac:dyDescent="0.25">
      <c r="A69" s="70"/>
      <c r="B69" s="38"/>
      <c r="C69" s="39"/>
      <c r="D69" s="39"/>
      <c r="E69" s="39"/>
      <c r="F69" s="39"/>
      <c r="G69" s="39"/>
      <c r="H69" s="39"/>
      <c r="I69" s="38"/>
      <c r="J69" s="39"/>
      <c r="K69" s="39"/>
      <c r="L69" s="39"/>
      <c r="M69" s="39"/>
      <c r="N69" s="39"/>
      <c r="O69" s="39"/>
      <c r="P69" s="38"/>
      <c r="Q69" s="39"/>
      <c r="R69" s="39"/>
      <c r="S69" s="39"/>
      <c r="T69" s="39"/>
      <c r="U69" s="39"/>
      <c r="V69" s="39"/>
      <c r="W69" s="107"/>
      <c r="X69" s="115"/>
      <c r="Y69" s="39"/>
      <c r="Z69" s="39"/>
      <c r="AA69" s="39"/>
      <c r="AB69" s="39"/>
      <c r="AC69" s="39"/>
      <c r="AD69" s="38"/>
      <c r="AE69" s="39"/>
      <c r="AF69" s="39"/>
      <c r="AG69" s="39"/>
      <c r="AH69" s="39"/>
      <c r="AI69" s="39"/>
      <c r="AJ69" s="40"/>
      <c r="AK69" s="33">
        <f t="shared" si="100"/>
        <v>0</v>
      </c>
      <c r="AL69" s="33">
        <f t="shared" si="101"/>
        <v>0</v>
      </c>
      <c r="AM69" s="33">
        <f t="shared" si="102"/>
        <v>0</v>
      </c>
      <c r="AN69" s="33">
        <f t="shared" si="103"/>
        <v>0</v>
      </c>
      <c r="AO69" s="33">
        <f t="shared" si="104"/>
        <v>0</v>
      </c>
      <c r="AP69" s="33">
        <f t="shared" ref="AP69" si="107">SUM(G69,N69,U69,AB69,AI69)</f>
        <v>0</v>
      </c>
      <c r="AQ69" s="34">
        <f t="shared" si="106"/>
        <v>0</v>
      </c>
      <c r="AR69" s="35"/>
    </row>
    <row r="70" spans="1:45" s="41" customFormat="1" ht="14.5" customHeight="1" x14ac:dyDescent="0.25">
      <c r="A70" s="70"/>
      <c r="B70" s="38"/>
      <c r="C70" s="39"/>
      <c r="D70" s="39"/>
      <c r="E70" s="39"/>
      <c r="F70" s="39"/>
      <c r="G70" s="39"/>
      <c r="H70" s="39"/>
      <c r="I70" s="38"/>
      <c r="J70" s="39"/>
      <c r="K70" s="39"/>
      <c r="L70" s="39"/>
      <c r="M70" s="39"/>
      <c r="N70" s="39"/>
      <c r="O70" s="39"/>
      <c r="P70" s="38"/>
      <c r="Q70" s="39"/>
      <c r="R70" s="39"/>
      <c r="S70" s="39"/>
      <c r="T70" s="39"/>
      <c r="U70" s="39"/>
      <c r="V70" s="39"/>
      <c r="W70" s="107"/>
      <c r="X70" s="115"/>
      <c r="Y70" s="39"/>
      <c r="Z70" s="39"/>
      <c r="AA70" s="39"/>
      <c r="AB70" s="39"/>
      <c r="AC70" s="39"/>
      <c r="AD70" s="38"/>
      <c r="AE70" s="39"/>
      <c r="AF70" s="39"/>
      <c r="AG70" s="39"/>
      <c r="AH70" s="39"/>
      <c r="AI70" s="39"/>
      <c r="AJ70" s="40"/>
      <c r="AK70" s="33">
        <f t="shared" ref="AK70:AK72" si="108">SUM(B70,I70,P70,W70,AD70)</f>
        <v>0</v>
      </c>
      <c r="AL70" s="33">
        <f t="shared" ref="AL70:AL72" si="109">SUM(C70,J70,Q70,X70,AE70)</f>
        <v>0</v>
      </c>
      <c r="AM70" s="33">
        <f t="shared" ref="AM70:AM72" si="110">SUM(D70,K70,R70,Y70,AF70)</f>
        <v>0</v>
      </c>
      <c r="AN70" s="33">
        <f t="shared" ref="AN70:AN72" si="111">SUM(E70,L70,S70,Z70,AG70)</f>
        <v>0</v>
      </c>
      <c r="AO70" s="33">
        <f t="shared" ref="AO70:AO72" si="112">SUM(F70,M70,T70,AA70,AH70)</f>
        <v>0</v>
      </c>
      <c r="AP70" s="33">
        <f t="shared" ref="AP70:AP72" si="113">SUM(G70,N70,U70,AB70,AI70)</f>
        <v>0</v>
      </c>
      <c r="AQ70" s="34">
        <f t="shared" ref="AQ70:AQ72" si="114">SUM(H70,O70,V70,AC70,AJ70)</f>
        <v>0</v>
      </c>
      <c r="AR70" s="35"/>
    </row>
    <row r="71" spans="1:45" s="41" customFormat="1" ht="14.5" customHeight="1" x14ac:dyDescent="0.25">
      <c r="A71" s="70"/>
      <c r="B71" s="38"/>
      <c r="C71" s="39"/>
      <c r="D71" s="39"/>
      <c r="E71" s="39"/>
      <c r="F71" s="39"/>
      <c r="G71" s="39"/>
      <c r="H71" s="39"/>
      <c r="I71" s="38"/>
      <c r="J71" s="39"/>
      <c r="K71" s="39"/>
      <c r="L71" s="39"/>
      <c r="M71" s="39"/>
      <c r="N71" s="39"/>
      <c r="O71" s="39"/>
      <c r="P71" s="38"/>
      <c r="Q71" s="39"/>
      <c r="R71" s="39"/>
      <c r="S71" s="39"/>
      <c r="T71" s="39"/>
      <c r="U71" s="39"/>
      <c r="V71" s="39"/>
      <c r="W71" s="107"/>
      <c r="X71" s="115"/>
      <c r="Y71" s="39"/>
      <c r="Z71" s="39"/>
      <c r="AA71" s="39"/>
      <c r="AB71" s="39"/>
      <c r="AC71" s="39"/>
      <c r="AD71" s="38"/>
      <c r="AE71" s="39"/>
      <c r="AF71" s="39"/>
      <c r="AG71" s="39"/>
      <c r="AH71" s="39"/>
      <c r="AI71" s="39"/>
      <c r="AJ71" s="40"/>
      <c r="AK71" s="33">
        <f t="shared" si="108"/>
        <v>0</v>
      </c>
      <c r="AL71" s="33">
        <f t="shared" si="109"/>
        <v>0</v>
      </c>
      <c r="AM71" s="33">
        <f t="shared" si="110"/>
        <v>0</v>
      </c>
      <c r="AN71" s="33">
        <f t="shared" si="111"/>
        <v>0</v>
      </c>
      <c r="AO71" s="33">
        <f t="shared" si="112"/>
        <v>0</v>
      </c>
      <c r="AP71" s="33">
        <f t="shared" si="113"/>
        <v>0</v>
      </c>
      <c r="AQ71" s="34">
        <f t="shared" si="114"/>
        <v>0</v>
      </c>
      <c r="AR71" s="35"/>
    </row>
    <row r="72" spans="1:45" s="41" customFormat="1" ht="14.5" customHeight="1" x14ac:dyDescent="0.25">
      <c r="A72" s="70"/>
      <c r="B72" s="38"/>
      <c r="C72" s="39"/>
      <c r="D72" s="39"/>
      <c r="E72" s="39"/>
      <c r="F72" s="39"/>
      <c r="G72" s="39"/>
      <c r="H72" s="39"/>
      <c r="I72" s="38"/>
      <c r="J72" s="39"/>
      <c r="K72" s="39"/>
      <c r="L72" s="39"/>
      <c r="M72" s="39"/>
      <c r="N72" s="39"/>
      <c r="O72" s="39"/>
      <c r="P72" s="38"/>
      <c r="Q72" s="39"/>
      <c r="R72" s="39"/>
      <c r="S72" s="39"/>
      <c r="T72" s="39"/>
      <c r="U72" s="39"/>
      <c r="V72" s="39"/>
      <c r="W72" s="107"/>
      <c r="X72" s="115"/>
      <c r="Y72" s="39"/>
      <c r="Z72" s="39"/>
      <c r="AA72" s="39"/>
      <c r="AB72" s="39"/>
      <c r="AC72" s="39"/>
      <c r="AD72" s="38"/>
      <c r="AE72" s="39"/>
      <c r="AF72" s="39"/>
      <c r="AG72" s="39"/>
      <c r="AH72" s="39"/>
      <c r="AI72" s="39"/>
      <c r="AJ72" s="40"/>
      <c r="AK72" s="33">
        <f t="shared" si="108"/>
        <v>0</v>
      </c>
      <c r="AL72" s="33">
        <f t="shared" si="109"/>
        <v>0</v>
      </c>
      <c r="AM72" s="33">
        <f t="shared" si="110"/>
        <v>0</v>
      </c>
      <c r="AN72" s="33">
        <f t="shared" si="111"/>
        <v>0</v>
      </c>
      <c r="AO72" s="33">
        <f t="shared" si="112"/>
        <v>0</v>
      </c>
      <c r="AP72" s="33">
        <f t="shared" si="113"/>
        <v>0</v>
      </c>
      <c r="AQ72" s="34">
        <f t="shared" si="114"/>
        <v>0</v>
      </c>
      <c r="AR72" s="35"/>
    </row>
    <row r="73" spans="1:45" ht="29" customHeight="1" thickBot="1" x14ac:dyDescent="0.3">
      <c r="A73" s="45" t="s">
        <v>8</v>
      </c>
      <c r="B73" s="46">
        <f t="shared" ref="B73:V73" si="115">SUM(B57:B68)</f>
        <v>0</v>
      </c>
      <c r="C73" s="47">
        <f t="shared" si="115"/>
        <v>0</v>
      </c>
      <c r="D73" s="47">
        <f t="shared" si="115"/>
        <v>0</v>
      </c>
      <c r="E73" s="47">
        <f t="shared" si="115"/>
        <v>0</v>
      </c>
      <c r="F73" s="47">
        <f t="shared" si="115"/>
        <v>0</v>
      </c>
      <c r="G73" s="47">
        <f t="shared" si="115"/>
        <v>0</v>
      </c>
      <c r="H73" s="47">
        <f t="shared" si="115"/>
        <v>0</v>
      </c>
      <c r="I73" s="46">
        <f t="shared" si="115"/>
        <v>0</v>
      </c>
      <c r="J73" s="47">
        <f t="shared" si="115"/>
        <v>0</v>
      </c>
      <c r="K73" s="47">
        <f t="shared" si="115"/>
        <v>0</v>
      </c>
      <c r="L73" s="47">
        <f t="shared" si="115"/>
        <v>0</v>
      </c>
      <c r="M73" s="47">
        <f t="shared" si="115"/>
        <v>0</v>
      </c>
      <c r="N73" s="47">
        <f t="shared" si="115"/>
        <v>0</v>
      </c>
      <c r="O73" s="47">
        <f t="shared" si="115"/>
        <v>0</v>
      </c>
      <c r="P73" s="46">
        <f t="shared" si="115"/>
        <v>0</v>
      </c>
      <c r="Q73" s="47">
        <f t="shared" si="115"/>
        <v>0</v>
      </c>
      <c r="R73" s="47">
        <f t="shared" si="115"/>
        <v>0</v>
      </c>
      <c r="S73" s="47">
        <f t="shared" si="115"/>
        <v>0</v>
      </c>
      <c r="T73" s="47">
        <f t="shared" si="115"/>
        <v>0</v>
      </c>
      <c r="U73" s="47">
        <f t="shared" si="115"/>
        <v>0</v>
      </c>
      <c r="V73" s="47">
        <f t="shared" si="115"/>
        <v>0</v>
      </c>
      <c r="W73" s="109">
        <f t="shared" ref="W73" si="116">SUM(W57:W68)</f>
        <v>0</v>
      </c>
      <c r="X73" s="117">
        <f t="shared" ref="X73" si="117">SUM(X57:X68)</f>
        <v>0</v>
      </c>
      <c r="Y73" s="47">
        <f t="shared" ref="Y73" si="118">SUM(Y57:Y68)</f>
        <v>0</v>
      </c>
      <c r="Z73" s="47">
        <f t="shared" ref="Z73" si="119">SUM(Z57:Z68)</f>
        <v>0</v>
      </c>
      <c r="AA73" s="47">
        <f t="shared" ref="AA73" si="120">SUM(AA57:AA68)</f>
        <v>0</v>
      </c>
      <c r="AB73" s="47">
        <f t="shared" ref="AB73" si="121">SUM(AB57:AB68)</f>
        <v>0</v>
      </c>
      <c r="AC73" s="47">
        <f t="shared" ref="AC73" si="122">SUM(AC57:AC68)</f>
        <v>0</v>
      </c>
      <c r="AD73" s="46">
        <f t="shared" ref="AD73:AJ73" si="123">SUM(AD57:AD68)</f>
        <v>0</v>
      </c>
      <c r="AE73" s="47">
        <f t="shared" si="123"/>
        <v>0</v>
      </c>
      <c r="AF73" s="47">
        <f t="shared" si="123"/>
        <v>0</v>
      </c>
      <c r="AG73" s="47">
        <f t="shared" si="123"/>
        <v>0</v>
      </c>
      <c r="AH73" s="47">
        <f t="shared" si="123"/>
        <v>0</v>
      </c>
      <c r="AI73" s="47">
        <f t="shared" si="123"/>
        <v>0</v>
      </c>
      <c r="AJ73" s="48">
        <f t="shared" si="123"/>
        <v>0</v>
      </c>
      <c r="AK73" s="49">
        <f>SUM(AK69:AK72)</f>
        <v>0</v>
      </c>
      <c r="AL73" s="49">
        <f t="shared" ref="AL73:AQ73" si="124">SUM(AL69:AL72)</f>
        <v>0</v>
      </c>
      <c r="AM73" s="49">
        <f t="shared" si="124"/>
        <v>0</v>
      </c>
      <c r="AN73" s="49">
        <f t="shared" si="124"/>
        <v>0</v>
      </c>
      <c r="AO73" s="49">
        <f t="shared" si="124"/>
        <v>0</v>
      </c>
      <c r="AP73" s="49">
        <f t="shared" si="124"/>
        <v>0</v>
      </c>
      <c r="AQ73" s="49">
        <f t="shared" si="124"/>
        <v>0</v>
      </c>
      <c r="AR73" s="30"/>
    </row>
    <row r="74" spans="1:45" ht="20" customHeight="1" thickBot="1" x14ac:dyDescent="0.3">
      <c r="A74" s="10" t="s">
        <v>13</v>
      </c>
      <c r="B74" s="59"/>
      <c r="C74" s="60"/>
      <c r="D74" s="60"/>
      <c r="E74" s="60"/>
      <c r="F74" s="60"/>
      <c r="G74" s="60"/>
      <c r="H74" s="60"/>
      <c r="I74" s="59"/>
      <c r="J74" s="60"/>
      <c r="K74" s="60"/>
      <c r="L74" s="60"/>
      <c r="M74" s="60"/>
      <c r="N74" s="60"/>
      <c r="O74" s="60"/>
      <c r="P74" s="59"/>
      <c r="Q74" s="60"/>
      <c r="R74" s="60"/>
      <c r="S74" s="60"/>
      <c r="T74" s="60"/>
      <c r="U74" s="60"/>
      <c r="V74" s="60"/>
      <c r="W74" s="108"/>
      <c r="X74" s="116"/>
      <c r="Y74" s="60"/>
      <c r="Z74" s="60"/>
      <c r="AA74" s="60"/>
      <c r="AB74" s="60"/>
      <c r="AC74" s="60"/>
      <c r="AD74" s="59"/>
      <c r="AE74" s="60"/>
      <c r="AF74" s="60"/>
      <c r="AG74" s="60"/>
      <c r="AH74" s="60"/>
      <c r="AI74" s="60"/>
      <c r="AJ74" s="61"/>
      <c r="AK74" s="59"/>
      <c r="AL74" s="62"/>
      <c r="AM74" s="62"/>
      <c r="AN74" s="62"/>
      <c r="AO74" s="62"/>
      <c r="AP74" s="62"/>
      <c r="AQ74" s="62"/>
      <c r="AR74" s="30"/>
      <c r="AS74" s="71"/>
    </row>
    <row r="75" spans="1:45" s="41" customFormat="1" ht="29" customHeight="1" x14ac:dyDescent="0.25">
      <c r="A75" s="132"/>
      <c r="B75" s="72"/>
      <c r="C75" s="73"/>
      <c r="D75" s="73"/>
      <c r="E75" s="73"/>
      <c r="F75" s="73"/>
      <c r="G75" s="73"/>
      <c r="H75" s="73"/>
      <c r="I75" s="72"/>
      <c r="J75" s="73"/>
      <c r="K75" s="73"/>
      <c r="L75" s="73"/>
      <c r="M75" s="73"/>
      <c r="N75" s="73"/>
      <c r="O75" s="73"/>
      <c r="P75" s="72"/>
      <c r="Q75" s="73"/>
      <c r="R75" s="73"/>
      <c r="S75" s="73"/>
      <c r="T75" s="73"/>
      <c r="U75" s="73"/>
      <c r="V75" s="73"/>
      <c r="W75" s="110"/>
      <c r="X75" s="118"/>
      <c r="Y75" s="73"/>
      <c r="Z75" s="73"/>
      <c r="AA75" s="73"/>
      <c r="AB75" s="73"/>
      <c r="AC75" s="73"/>
      <c r="AD75" s="72"/>
      <c r="AE75" s="73"/>
      <c r="AF75" s="73"/>
      <c r="AG75" s="73"/>
      <c r="AH75" s="73"/>
      <c r="AI75" s="73"/>
      <c r="AJ75" s="73"/>
      <c r="AK75" s="33">
        <f>SUM(B75,I75,P75,W75,AD75)</f>
        <v>0</v>
      </c>
      <c r="AL75" s="33">
        <f t="shared" ref="AL75" si="125">SUM(C75,J75,Q75,X75,AE75)</f>
        <v>0</v>
      </c>
      <c r="AM75" s="33">
        <f t="shared" ref="AM75" si="126">SUM(D75,K75,R75,Y75,AF75)</f>
        <v>0</v>
      </c>
      <c r="AN75" s="33">
        <f>SUM(E75,L75,S75,Z75,AG75)</f>
        <v>0</v>
      </c>
      <c r="AO75" s="33">
        <f t="shared" ref="AO75" si="127">SUM(F75,M75,T75,AA75,AH75)</f>
        <v>0</v>
      </c>
      <c r="AP75" s="33">
        <f t="shared" ref="AP75:AP81" si="128">SUM(G75,N75,U75,AB75,AI75)</f>
        <v>0</v>
      </c>
      <c r="AQ75" s="34">
        <f>SUM(H75,O75,V75,AC75,AJ75)</f>
        <v>0</v>
      </c>
      <c r="AR75" s="35"/>
    </row>
    <row r="76" spans="1:45" s="41" customFormat="1" ht="34.75" customHeight="1" x14ac:dyDescent="0.25">
      <c r="A76" s="133"/>
      <c r="B76" s="39"/>
      <c r="C76" s="39"/>
      <c r="D76" s="39"/>
      <c r="E76" s="39"/>
      <c r="F76" s="39"/>
      <c r="H76" s="39"/>
      <c r="I76" s="39"/>
      <c r="J76" s="39"/>
      <c r="K76" s="39"/>
      <c r="L76" s="39"/>
      <c r="M76" s="39"/>
      <c r="O76" s="39"/>
      <c r="P76" s="38"/>
      <c r="Q76" s="39"/>
      <c r="R76" s="39"/>
      <c r="S76" s="39"/>
      <c r="T76" s="39"/>
      <c r="U76" s="39"/>
      <c r="V76" s="39"/>
      <c r="W76" s="107"/>
      <c r="X76" s="115"/>
      <c r="Y76" s="39"/>
      <c r="Z76" s="39"/>
      <c r="AA76" s="39"/>
      <c r="AB76" s="39"/>
      <c r="AC76" s="39"/>
      <c r="AD76" s="38"/>
      <c r="AE76" s="39"/>
      <c r="AF76" s="39"/>
      <c r="AG76" s="39"/>
      <c r="AH76" s="39"/>
      <c r="AI76" s="39"/>
      <c r="AJ76" s="40"/>
      <c r="AK76" s="33">
        <f t="shared" ref="AK76" si="129">SUM(B76,I76,P76,W76,AD76)</f>
        <v>0</v>
      </c>
      <c r="AL76" s="33">
        <f t="shared" ref="AL76:AO76" si="130">SUM(C76,J76,Q76,X76,AE76)</f>
        <v>0</v>
      </c>
      <c r="AM76" s="33">
        <f t="shared" si="130"/>
        <v>0</v>
      </c>
      <c r="AN76" s="33">
        <f>SUM(E76,L76,S76,Z76,AG76)</f>
        <v>0</v>
      </c>
      <c r="AO76" s="33">
        <f t="shared" si="130"/>
        <v>0</v>
      </c>
      <c r="AP76" s="33">
        <f t="shared" si="128"/>
        <v>0</v>
      </c>
      <c r="AQ76" s="34">
        <f>SUM(H76,O76,V76,AC76,AJ76)</f>
        <v>0</v>
      </c>
      <c r="AR76" s="74"/>
    </row>
    <row r="77" spans="1:45" s="41" customFormat="1" ht="45.5" customHeight="1" x14ac:dyDescent="0.25">
      <c r="A77" s="134"/>
      <c r="C77" s="39"/>
      <c r="D77" s="39"/>
      <c r="E77" s="39"/>
      <c r="F77" s="39"/>
      <c r="H77" s="39"/>
      <c r="J77" s="39"/>
      <c r="K77" s="39"/>
      <c r="L77" s="39"/>
      <c r="M77" s="39"/>
      <c r="O77" s="39"/>
      <c r="P77" s="38"/>
      <c r="Q77" s="39"/>
      <c r="R77" s="39"/>
      <c r="S77" s="39"/>
      <c r="T77" s="39"/>
      <c r="U77" s="39"/>
      <c r="V77" s="39"/>
      <c r="W77" s="107"/>
      <c r="X77" s="115"/>
      <c r="Y77" s="39"/>
      <c r="Z77" s="39"/>
      <c r="AA77" s="39"/>
      <c r="AB77" s="39"/>
      <c r="AC77" s="39"/>
      <c r="AD77" s="38"/>
      <c r="AE77" s="39"/>
      <c r="AF77" s="39"/>
      <c r="AG77" s="39"/>
      <c r="AH77" s="39"/>
      <c r="AI77" s="39"/>
      <c r="AJ77" s="40"/>
      <c r="AK77" s="33">
        <f t="shared" ref="AK77:AK78" si="131">SUM(B77,I77,P77,W77,AD77)</f>
        <v>0</v>
      </c>
      <c r="AL77" s="33">
        <f t="shared" ref="AL77:AL78" si="132">SUM(C77,J77,Q77,X77,AE77)</f>
        <v>0</v>
      </c>
      <c r="AM77" s="33">
        <f t="shared" ref="AM77:AM78" si="133">SUM(D77,K77,R77,Y77,AF77)</f>
        <v>0</v>
      </c>
      <c r="AN77" s="33">
        <f t="shared" ref="AN77:AN78" si="134">SUM(E77,L77,S77,Z77,AG77)</f>
        <v>0</v>
      </c>
      <c r="AO77" s="33">
        <f t="shared" ref="AO77:AO78" si="135">SUM(F77,M77,T77,AA77,AH77)</f>
        <v>0</v>
      </c>
      <c r="AP77" s="33">
        <f t="shared" ref="AP77:AP78" si="136">SUM(G77,N77,U77,AB77,AI77)</f>
        <v>0</v>
      </c>
      <c r="AQ77" s="34">
        <f t="shared" ref="AQ77:AQ78" si="137">SUM(H77,O77,V77,AC77,AJ77)</f>
        <v>0</v>
      </c>
      <c r="AR77" s="35"/>
    </row>
    <row r="78" spans="1:45" s="41" customFormat="1" ht="39.5" customHeight="1" x14ac:dyDescent="0.25">
      <c r="A78" s="134"/>
      <c r="B78" s="38"/>
      <c r="C78" s="39"/>
      <c r="D78" s="39"/>
      <c r="E78" s="39"/>
      <c r="F78" s="39"/>
      <c r="G78" s="135"/>
      <c r="H78" s="39"/>
      <c r="I78" s="38"/>
      <c r="J78" s="39"/>
      <c r="K78" s="39"/>
      <c r="L78" s="39"/>
      <c r="M78" s="39"/>
      <c r="N78" s="135"/>
      <c r="O78" s="39"/>
      <c r="P78" s="38"/>
      <c r="Q78" s="39"/>
      <c r="R78" s="39"/>
      <c r="S78" s="39"/>
      <c r="T78" s="39"/>
      <c r="U78" s="39"/>
      <c r="V78" s="39"/>
      <c r="W78" s="107"/>
      <c r="X78" s="115"/>
      <c r="Y78" s="39"/>
      <c r="Z78" s="39"/>
      <c r="AA78" s="39"/>
      <c r="AB78" s="39"/>
      <c r="AC78" s="39"/>
      <c r="AD78" s="38"/>
      <c r="AE78" s="39"/>
      <c r="AF78" s="39"/>
      <c r="AG78" s="39"/>
      <c r="AH78" s="39"/>
      <c r="AI78" s="39"/>
      <c r="AJ78" s="40"/>
      <c r="AK78" s="33">
        <f t="shared" si="131"/>
        <v>0</v>
      </c>
      <c r="AL78" s="33">
        <f t="shared" si="132"/>
        <v>0</v>
      </c>
      <c r="AM78" s="33">
        <f t="shared" si="133"/>
        <v>0</v>
      </c>
      <c r="AN78" s="33">
        <f t="shared" si="134"/>
        <v>0</v>
      </c>
      <c r="AO78" s="33">
        <f t="shared" si="135"/>
        <v>0</v>
      </c>
      <c r="AP78" s="33">
        <f t="shared" si="136"/>
        <v>0</v>
      </c>
      <c r="AQ78" s="34">
        <f t="shared" si="137"/>
        <v>0</v>
      </c>
      <c r="AR78" s="35"/>
    </row>
    <row r="79" spans="1:45" s="41" customFormat="1" ht="29" customHeight="1" x14ac:dyDescent="0.25">
      <c r="A79" s="132"/>
      <c r="B79" s="38"/>
      <c r="C79" s="39"/>
      <c r="D79" s="39"/>
      <c r="E79" s="39"/>
      <c r="F79" s="39"/>
      <c r="H79" s="39"/>
      <c r="I79" s="38"/>
      <c r="J79" s="39"/>
      <c r="K79" s="39"/>
      <c r="L79" s="39"/>
      <c r="M79" s="39"/>
      <c r="N79" s="39"/>
      <c r="O79" s="39"/>
      <c r="P79" s="38"/>
      <c r="Q79" s="39"/>
      <c r="R79" s="39"/>
      <c r="S79" s="39"/>
      <c r="T79" s="39"/>
      <c r="U79" s="135"/>
      <c r="V79" s="39"/>
      <c r="W79" s="107"/>
      <c r="X79" s="115"/>
      <c r="Y79" s="39"/>
      <c r="Z79" s="39"/>
      <c r="AA79" s="39"/>
      <c r="AB79" s="39"/>
      <c r="AC79" s="39"/>
      <c r="AD79" s="38"/>
      <c r="AE79" s="39"/>
      <c r="AF79" s="39"/>
      <c r="AG79" s="39"/>
      <c r="AH79" s="39"/>
      <c r="AI79" s="39"/>
      <c r="AJ79" s="40"/>
      <c r="AK79" s="33">
        <f t="shared" ref="AK79:AK82" si="138">SUM(B79,I79,P79,W79,AD79)</f>
        <v>0</v>
      </c>
      <c r="AL79" s="33">
        <f t="shared" ref="AL79:AL82" si="139">SUM(C79,J79,Q79,X79,AE79)</f>
        <v>0</v>
      </c>
      <c r="AM79" s="33">
        <f t="shared" ref="AM79:AM82" si="140">SUM(D79,K79,R79,Y79,AF79)</f>
        <v>0</v>
      </c>
      <c r="AN79" s="33">
        <f t="shared" ref="AN79:AN82" si="141">SUM(E79,L79,S79,Z79,AG79)</f>
        <v>0</v>
      </c>
      <c r="AO79" s="33">
        <f t="shared" ref="AO79:AO82" si="142">SUM(F79,M79,T79,AA79,AH79)</f>
        <v>0</v>
      </c>
      <c r="AP79" s="33">
        <f t="shared" si="128"/>
        <v>0</v>
      </c>
      <c r="AQ79" s="34">
        <f t="shared" ref="AQ79:AQ82" si="143">SUM(H79,O79,V79,AC79,AJ79)</f>
        <v>0</v>
      </c>
      <c r="AR79" s="35"/>
    </row>
    <row r="80" spans="1:45" s="41" customFormat="1" ht="20.5" customHeight="1" x14ac:dyDescent="0.25">
      <c r="A80" s="132"/>
      <c r="B80" s="38"/>
      <c r="C80" s="39"/>
      <c r="D80" s="39"/>
      <c r="E80" s="39"/>
      <c r="F80" s="39"/>
      <c r="H80" s="39"/>
      <c r="I80" s="38"/>
      <c r="J80" s="39"/>
      <c r="K80" s="39"/>
      <c r="L80" s="39"/>
      <c r="M80" s="39"/>
      <c r="N80" s="39"/>
      <c r="O80" s="39"/>
      <c r="P80" s="38"/>
      <c r="Q80" s="39"/>
      <c r="R80" s="39"/>
      <c r="S80" s="39"/>
      <c r="T80" s="39"/>
      <c r="U80" s="135"/>
      <c r="V80" s="39"/>
      <c r="W80" s="107"/>
      <c r="X80" s="115"/>
      <c r="Y80" s="39"/>
      <c r="Z80" s="39"/>
      <c r="AA80" s="39"/>
      <c r="AB80" s="39"/>
      <c r="AC80" s="39"/>
      <c r="AD80" s="38"/>
      <c r="AE80" s="39"/>
      <c r="AF80" s="39"/>
      <c r="AG80" s="39"/>
      <c r="AH80" s="39"/>
      <c r="AI80" s="39"/>
      <c r="AJ80" s="40"/>
      <c r="AK80" s="33">
        <f t="shared" si="138"/>
        <v>0</v>
      </c>
      <c r="AL80" s="33">
        <f t="shared" ref="AL80:AL81" si="144">SUM(C80,J80,Q80,X80,AE80)</f>
        <v>0</v>
      </c>
      <c r="AM80" s="33">
        <f t="shared" ref="AM80:AM81" si="145">SUM(D80,K80,R80,Y80,AF80)</f>
        <v>0</v>
      </c>
      <c r="AN80" s="33">
        <f t="shared" ref="AN80:AN81" si="146">SUM(E80,L80,S80,Z80,AG80)</f>
        <v>0</v>
      </c>
      <c r="AO80" s="33">
        <f t="shared" ref="AO80:AO81" si="147">SUM(F80,M80,T80,AA80,AH80)</f>
        <v>0</v>
      </c>
      <c r="AP80" s="33">
        <f t="shared" si="128"/>
        <v>0</v>
      </c>
      <c r="AQ80" s="34">
        <f t="shared" si="143"/>
        <v>0</v>
      </c>
      <c r="AR80" s="35"/>
    </row>
    <row r="81" spans="1:44" s="41" customFormat="1" x14ac:dyDescent="0.25">
      <c r="A81" s="132"/>
      <c r="B81" s="38"/>
      <c r="C81" s="39"/>
      <c r="D81" s="39"/>
      <c r="E81" s="39"/>
      <c r="F81" s="39"/>
      <c r="H81" s="39"/>
      <c r="I81" s="38"/>
      <c r="J81" s="39"/>
      <c r="K81" s="39"/>
      <c r="L81" s="39"/>
      <c r="M81" s="39"/>
      <c r="N81" s="39"/>
      <c r="O81" s="39"/>
      <c r="P81" s="38"/>
      <c r="Q81" s="39"/>
      <c r="R81" s="39"/>
      <c r="S81" s="39"/>
      <c r="T81" s="39"/>
      <c r="U81" s="135"/>
      <c r="V81" s="39"/>
      <c r="W81" s="107"/>
      <c r="X81" s="115"/>
      <c r="Y81" s="39"/>
      <c r="Z81" s="39"/>
      <c r="AA81" s="39"/>
      <c r="AB81" s="39"/>
      <c r="AC81" s="39"/>
      <c r="AD81" s="38"/>
      <c r="AE81" s="39"/>
      <c r="AF81" s="39"/>
      <c r="AG81" s="39"/>
      <c r="AH81" s="39"/>
      <c r="AI81" s="39"/>
      <c r="AJ81" s="40"/>
      <c r="AK81" s="33">
        <f t="shared" si="138"/>
        <v>0</v>
      </c>
      <c r="AL81" s="33">
        <f t="shared" si="144"/>
        <v>0</v>
      </c>
      <c r="AM81" s="33">
        <f t="shared" si="145"/>
        <v>0</v>
      </c>
      <c r="AN81" s="33">
        <f t="shared" si="146"/>
        <v>0</v>
      </c>
      <c r="AO81" s="33">
        <f t="shared" si="147"/>
        <v>0</v>
      </c>
      <c r="AP81" s="33">
        <f t="shared" si="128"/>
        <v>0</v>
      </c>
      <c r="AQ81" s="34">
        <f t="shared" si="143"/>
        <v>0</v>
      </c>
      <c r="AR81" s="35"/>
    </row>
    <row r="82" spans="1:44" ht="29" customHeight="1" thickBot="1" x14ac:dyDescent="0.3">
      <c r="A82" s="53"/>
      <c r="B82" s="75"/>
      <c r="C82" s="64"/>
      <c r="D82" s="64"/>
      <c r="E82" s="64"/>
      <c r="F82" s="64"/>
      <c r="G82" s="64"/>
      <c r="H82" s="64"/>
      <c r="I82" s="42"/>
      <c r="J82" s="43"/>
      <c r="K82" s="64"/>
      <c r="L82" s="64"/>
      <c r="M82" s="64"/>
      <c r="N82" s="43"/>
      <c r="O82" s="43"/>
      <c r="P82" s="42"/>
      <c r="Q82" s="43"/>
      <c r="R82" s="43"/>
      <c r="S82" s="64"/>
      <c r="T82" s="64"/>
      <c r="U82" s="43"/>
      <c r="V82" s="43"/>
      <c r="W82" s="108"/>
      <c r="X82" s="116"/>
      <c r="Y82" s="43"/>
      <c r="Z82" s="64"/>
      <c r="AA82" s="64"/>
      <c r="AB82" s="43"/>
      <c r="AC82" s="43"/>
      <c r="AD82" s="42"/>
      <c r="AE82" s="43"/>
      <c r="AF82" s="43"/>
      <c r="AG82" s="64"/>
      <c r="AH82" s="64"/>
      <c r="AI82" s="43"/>
      <c r="AJ82" s="44"/>
      <c r="AK82" s="33">
        <f t="shared" si="138"/>
        <v>0</v>
      </c>
      <c r="AL82" s="33">
        <f t="shared" si="139"/>
        <v>0</v>
      </c>
      <c r="AM82" s="33">
        <f t="shared" si="140"/>
        <v>0</v>
      </c>
      <c r="AN82" s="33">
        <f t="shared" si="141"/>
        <v>0</v>
      </c>
      <c r="AO82" s="33">
        <f t="shared" si="142"/>
        <v>0</v>
      </c>
      <c r="AP82" s="33">
        <f>SUM(G82,N82,U82,AB82,AI82)</f>
        <v>0</v>
      </c>
      <c r="AQ82" s="34">
        <f t="shared" si="143"/>
        <v>0</v>
      </c>
      <c r="AR82" s="30"/>
    </row>
    <row r="83" spans="1:44" ht="39" customHeight="1" x14ac:dyDescent="0.25">
      <c r="A83" s="45" t="s">
        <v>8</v>
      </c>
      <c r="B83" s="76">
        <f t="shared" ref="B83:AQ83" si="148">SUM(B75:B82)</f>
        <v>0</v>
      </c>
      <c r="C83" s="47">
        <f t="shared" si="148"/>
        <v>0</v>
      </c>
      <c r="D83" s="47">
        <f t="shared" si="148"/>
        <v>0</v>
      </c>
      <c r="E83" s="47">
        <f t="shared" si="148"/>
        <v>0</v>
      </c>
      <c r="F83" s="47">
        <f t="shared" si="148"/>
        <v>0</v>
      </c>
      <c r="G83" s="47">
        <f t="shared" si="148"/>
        <v>0</v>
      </c>
      <c r="H83" s="47">
        <f t="shared" si="148"/>
        <v>0</v>
      </c>
      <c r="I83" s="46">
        <f t="shared" si="148"/>
        <v>0</v>
      </c>
      <c r="J83" s="47">
        <f t="shared" si="148"/>
        <v>0</v>
      </c>
      <c r="K83" s="47">
        <f t="shared" si="148"/>
        <v>0</v>
      </c>
      <c r="L83" s="47">
        <f t="shared" si="148"/>
        <v>0</v>
      </c>
      <c r="M83" s="47">
        <f t="shared" si="148"/>
        <v>0</v>
      </c>
      <c r="N83" s="47">
        <f t="shared" si="148"/>
        <v>0</v>
      </c>
      <c r="O83" s="47">
        <f t="shared" si="148"/>
        <v>0</v>
      </c>
      <c r="P83" s="46">
        <f t="shared" si="148"/>
        <v>0</v>
      </c>
      <c r="Q83" s="47">
        <f t="shared" si="148"/>
        <v>0</v>
      </c>
      <c r="R83" s="47">
        <f t="shared" si="148"/>
        <v>0</v>
      </c>
      <c r="S83" s="47">
        <f t="shared" si="148"/>
        <v>0</v>
      </c>
      <c r="T83" s="47">
        <f t="shared" si="148"/>
        <v>0</v>
      </c>
      <c r="U83" s="47">
        <f t="shared" si="148"/>
        <v>0</v>
      </c>
      <c r="V83" s="47">
        <f t="shared" si="148"/>
        <v>0</v>
      </c>
      <c r="W83" s="109">
        <f t="shared" si="148"/>
        <v>0</v>
      </c>
      <c r="X83" s="117">
        <f t="shared" si="148"/>
        <v>0</v>
      </c>
      <c r="Y83" s="47">
        <f t="shared" si="148"/>
        <v>0</v>
      </c>
      <c r="Z83" s="47">
        <f t="shared" si="148"/>
        <v>0</v>
      </c>
      <c r="AA83" s="47">
        <f t="shared" si="148"/>
        <v>0</v>
      </c>
      <c r="AB83" s="47">
        <f t="shared" si="148"/>
        <v>0</v>
      </c>
      <c r="AC83" s="47">
        <f t="shared" si="148"/>
        <v>0</v>
      </c>
      <c r="AD83" s="46">
        <f t="shared" si="148"/>
        <v>0</v>
      </c>
      <c r="AE83" s="47">
        <f t="shared" si="148"/>
        <v>0</v>
      </c>
      <c r="AF83" s="47">
        <f t="shared" si="148"/>
        <v>0</v>
      </c>
      <c r="AG83" s="47">
        <f t="shared" si="148"/>
        <v>0</v>
      </c>
      <c r="AH83" s="47">
        <f t="shared" si="148"/>
        <v>0</v>
      </c>
      <c r="AI83" s="47">
        <f t="shared" si="148"/>
        <v>0</v>
      </c>
      <c r="AJ83" s="48">
        <f t="shared" si="148"/>
        <v>0</v>
      </c>
      <c r="AK83" s="47">
        <f t="shared" si="148"/>
        <v>0</v>
      </c>
      <c r="AL83" s="49">
        <f t="shared" si="148"/>
        <v>0</v>
      </c>
      <c r="AM83" s="49">
        <f t="shared" si="148"/>
        <v>0</v>
      </c>
      <c r="AN83" s="49">
        <f t="shared" si="148"/>
        <v>0</v>
      </c>
      <c r="AO83" s="49">
        <f t="shared" si="148"/>
        <v>0</v>
      </c>
      <c r="AP83" s="49">
        <f t="shared" si="148"/>
        <v>0</v>
      </c>
      <c r="AQ83" s="50">
        <f t="shared" si="148"/>
        <v>0</v>
      </c>
      <c r="AR83" s="30"/>
    </row>
    <row r="84" spans="1:44" ht="20" customHeight="1" thickBot="1" x14ac:dyDescent="0.3">
      <c r="A84" s="3" t="s">
        <v>3</v>
      </c>
      <c r="B84" s="5">
        <f t="shared" ref="B84:AP84" si="149">SUM(B24,B36,B41,B46,B55,B73,B83)</f>
        <v>159230.79999999999</v>
      </c>
      <c r="C84" s="6">
        <f t="shared" si="149"/>
        <v>28612</v>
      </c>
      <c r="D84" s="6">
        <f t="shared" si="149"/>
        <v>87792.12000000001</v>
      </c>
      <c r="E84" s="6">
        <f t="shared" si="149"/>
        <v>0</v>
      </c>
      <c r="F84" s="6">
        <f t="shared" si="149"/>
        <v>0</v>
      </c>
      <c r="G84" s="6">
        <f t="shared" si="149"/>
        <v>20000</v>
      </c>
      <c r="H84" s="6">
        <f t="shared" si="149"/>
        <v>40000</v>
      </c>
      <c r="I84" s="5">
        <f t="shared" si="149"/>
        <v>159230.79999999999</v>
      </c>
      <c r="J84" s="6">
        <f t="shared" si="149"/>
        <v>28612</v>
      </c>
      <c r="K84" s="6">
        <f t="shared" si="149"/>
        <v>87792.12000000001</v>
      </c>
      <c r="L84" s="6">
        <f t="shared" si="149"/>
        <v>0</v>
      </c>
      <c r="M84" s="6">
        <f t="shared" si="149"/>
        <v>0</v>
      </c>
      <c r="N84" s="6">
        <f t="shared" si="149"/>
        <v>20000</v>
      </c>
      <c r="O84" s="6">
        <f t="shared" si="149"/>
        <v>40000</v>
      </c>
      <c r="P84" s="5">
        <f t="shared" si="149"/>
        <v>159230.79999999999</v>
      </c>
      <c r="Q84" s="6">
        <f t="shared" si="149"/>
        <v>28612</v>
      </c>
      <c r="R84" s="6">
        <f t="shared" si="149"/>
        <v>87792.12000000001</v>
      </c>
      <c r="S84" s="6">
        <f t="shared" si="149"/>
        <v>0</v>
      </c>
      <c r="T84" s="6">
        <f t="shared" si="149"/>
        <v>0</v>
      </c>
      <c r="U84" s="6">
        <f t="shared" si="149"/>
        <v>20000</v>
      </c>
      <c r="V84" s="6">
        <f t="shared" si="149"/>
        <v>40000</v>
      </c>
      <c r="W84" s="111">
        <f t="shared" si="149"/>
        <v>0</v>
      </c>
      <c r="X84" s="119">
        <f t="shared" si="149"/>
        <v>0</v>
      </c>
      <c r="Y84" s="6">
        <f t="shared" si="149"/>
        <v>0</v>
      </c>
      <c r="Z84" s="6">
        <f t="shared" si="149"/>
        <v>0</v>
      </c>
      <c r="AA84" s="6">
        <f t="shared" si="149"/>
        <v>0</v>
      </c>
      <c r="AB84" s="6">
        <f t="shared" si="149"/>
        <v>0</v>
      </c>
      <c r="AC84" s="6">
        <f t="shared" si="149"/>
        <v>0</v>
      </c>
      <c r="AD84" s="5">
        <f t="shared" si="149"/>
        <v>0</v>
      </c>
      <c r="AE84" s="6">
        <f t="shared" si="149"/>
        <v>0</v>
      </c>
      <c r="AF84" s="6">
        <f t="shared" si="149"/>
        <v>0</v>
      </c>
      <c r="AG84" s="6">
        <f t="shared" si="149"/>
        <v>0</v>
      </c>
      <c r="AH84" s="6">
        <f t="shared" si="149"/>
        <v>0</v>
      </c>
      <c r="AI84" s="6">
        <f t="shared" si="149"/>
        <v>0</v>
      </c>
      <c r="AJ84" s="13">
        <f t="shared" si="149"/>
        <v>0</v>
      </c>
      <c r="AK84" s="7">
        <f t="shared" si="149"/>
        <v>477692.4</v>
      </c>
      <c r="AL84" s="7">
        <f t="shared" si="149"/>
        <v>85836</v>
      </c>
      <c r="AM84" s="7">
        <f t="shared" si="149"/>
        <v>263376.36000000004</v>
      </c>
      <c r="AN84" s="7">
        <f t="shared" si="149"/>
        <v>0</v>
      </c>
      <c r="AO84" s="7">
        <f t="shared" si="149"/>
        <v>0</v>
      </c>
      <c r="AP84" s="7">
        <f t="shared" si="149"/>
        <v>60000</v>
      </c>
      <c r="AQ84" s="12">
        <f>SUM(AQ24,AQ36,AQ46,AQ55,AQ73,AQ83)</f>
        <v>120000</v>
      </c>
      <c r="AR84" s="30"/>
    </row>
    <row r="85" spans="1:44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12"/>
      <c r="X85" s="112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30"/>
    </row>
    <row r="86" spans="1:44" x14ac:dyDescent="0.25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12"/>
      <c r="X86" s="112"/>
      <c r="Y86" s="15"/>
      <c r="Z86" s="15"/>
      <c r="AA86" s="15"/>
      <c r="AB86" s="15"/>
      <c r="AC86" s="15"/>
      <c r="AD86" s="16" t="s">
        <v>54</v>
      </c>
      <c r="AE86" s="16"/>
      <c r="AF86" s="16"/>
      <c r="AG86" s="16"/>
      <c r="AH86" s="16"/>
      <c r="AI86" s="16"/>
      <c r="AJ86" s="16"/>
      <c r="AK86" s="17"/>
      <c r="AL86" s="18"/>
      <c r="AM86" s="18"/>
      <c r="AN86" s="18"/>
      <c r="AO86" s="18"/>
      <c r="AP86" s="18"/>
      <c r="AQ86" s="15"/>
    </row>
    <row r="87" spans="1:44" x14ac:dyDescent="0.25">
      <c r="A87" s="14" t="s">
        <v>64</v>
      </c>
      <c r="B87" s="16" t="s">
        <v>65</v>
      </c>
      <c r="C87" s="16" t="s">
        <v>66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12"/>
      <c r="X87" s="112"/>
      <c r="Y87" s="15"/>
      <c r="Z87" s="15"/>
      <c r="AA87" s="15"/>
      <c r="AB87" s="15"/>
      <c r="AC87" s="15"/>
      <c r="AD87" s="16" t="s">
        <v>61</v>
      </c>
      <c r="AE87" s="16"/>
      <c r="AF87" s="16"/>
      <c r="AG87" s="16"/>
      <c r="AH87" s="16"/>
      <c r="AI87" s="16"/>
      <c r="AJ87" s="16"/>
      <c r="AK87" s="17"/>
      <c r="AL87" s="18"/>
      <c r="AM87" s="18"/>
      <c r="AN87" s="18"/>
      <c r="AO87" s="18"/>
      <c r="AP87" s="18"/>
      <c r="AQ87" s="15"/>
    </row>
    <row r="88" spans="1:44" x14ac:dyDescent="0.25">
      <c r="A88" s="23" t="s">
        <v>67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12"/>
      <c r="X88" s="112"/>
      <c r="Y88" s="15"/>
      <c r="Z88" s="15"/>
      <c r="AA88" s="15"/>
      <c r="AB88" s="15"/>
      <c r="AC88" s="15"/>
      <c r="AD88" s="16" t="s">
        <v>62</v>
      </c>
      <c r="AE88" s="16"/>
      <c r="AF88" s="16"/>
      <c r="AG88" s="16"/>
      <c r="AH88" s="16"/>
      <c r="AI88" s="16"/>
      <c r="AJ88" s="16"/>
      <c r="AK88" s="21"/>
      <c r="AL88" s="22"/>
      <c r="AM88" s="22"/>
      <c r="AN88" s="22"/>
      <c r="AO88" s="22"/>
      <c r="AP88" s="22"/>
      <c r="AQ88" s="15"/>
    </row>
    <row r="89" spans="1:44" s="121" customFormat="1" x14ac:dyDescent="0.25">
      <c r="A89" s="141"/>
      <c r="B89" s="142"/>
      <c r="C89" s="143"/>
      <c r="D89" s="143"/>
      <c r="E89" s="143"/>
      <c r="F89" s="143"/>
      <c r="G89" s="143"/>
      <c r="H89" s="14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4"/>
      <c r="X89" s="124"/>
      <c r="Y89" s="123"/>
      <c r="Z89" s="123"/>
      <c r="AA89" s="123"/>
      <c r="AB89" s="123"/>
      <c r="AC89" s="123"/>
      <c r="AD89" s="125"/>
      <c r="AE89" s="125"/>
      <c r="AF89" s="125"/>
      <c r="AG89" s="125"/>
      <c r="AH89" s="125"/>
      <c r="AI89" s="125"/>
      <c r="AJ89" s="125"/>
      <c r="AK89" s="125"/>
      <c r="AL89" s="123"/>
      <c r="AM89" s="123"/>
      <c r="AN89" s="123"/>
      <c r="AO89" s="123"/>
      <c r="AP89" s="123"/>
      <c r="AQ89" s="123"/>
    </row>
    <row r="90" spans="1:44" x14ac:dyDescent="0.25">
      <c r="A90" s="36"/>
      <c r="B90" s="144"/>
      <c r="C90" s="145"/>
      <c r="D90" s="145"/>
      <c r="E90" s="145"/>
      <c r="F90" s="145"/>
      <c r="G90" s="145"/>
      <c r="H90" s="14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12"/>
      <c r="X90" s="112"/>
      <c r="Y90" s="15"/>
      <c r="Z90" s="15"/>
      <c r="AA90" s="15"/>
      <c r="AB90" s="15"/>
      <c r="AC90" s="15"/>
      <c r="AD90" s="16"/>
      <c r="AE90" s="16"/>
      <c r="AF90" s="16"/>
      <c r="AG90" s="16"/>
      <c r="AH90" s="16"/>
      <c r="AI90" s="16"/>
      <c r="AJ90" s="16"/>
      <c r="AK90" s="16"/>
      <c r="AL90" s="15"/>
      <c r="AM90" s="15"/>
      <c r="AN90" s="15"/>
      <c r="AO90" s="15"/>
      <c r="AP90" s="15"/>
      <c r="AQ90" s="15"/>
    </row>
    <row r="91" spans="1:44" s="122" customFormat="1" x14ac:dyDescent="0.25">
      <c r="A91" s="146"/>
      <c r="B91" s="147"/>
      <c r="C91" s="148"/>
      <c r="D91" s="148"/>
      <c r="E91" s="148"/>
      <c r="F91" s="148"/>
      <c r="G91" s="148"/>
      <c r="H91" s="148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7"/>
      <c r="X91" s="127"/>
      <c r="Y91" s="126"/>
      <c r="Z91" s="126"/>
      <c r="AA91" s="126"/>
      <c r="AB91" s="126"/>
      <c r="AC91" s="126"/>
      <c r="AD91" s="128"/>
      <c r="AE91" s="128"/>
      <c r="AF91" s="128"/>
      <c r="AG91" s="128"/>
      <c r="AH91" s="128"/>
      <c r="AI91" s="128"/>
      <c r="AJ91" s="128"/>
      <c r="AK91" s="128"/>
      <c r="AL91" s="126"/>
      <c r="AM91" s="126"/>
      <c r="AN91" s="153"/>
      <c r="AO91" s="126"/>
      <c r="AP91" s="126"/>
      <c r="AQ91" s="126"/>
    </row>
    <row r="92" spans="1:44" s="136" customFormat="1" x14ac:dyDescent="0.25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52" t="s">
        <v>55</v>
      </c>
      <c r="AE92" s="152"/>
      <c r="AF92" s="152"/>
      <c r="AG92" s="152"/>
      <c r="AH92" s="152"/>
      <c r="AI92" s="152"/>
      <c r="AJ92" s="152"/>
      <c r="AK92" s="152"/>
      <c r="AL92" s="149"/>
      <c r="AM92" s="149"/>
      <c r="AN92" s="149"/>
      <c r="AO92" s="149"/>
      <c r="AP92" s="149"/>
      <c r="AQ92" s="149"/>
    </row>
    <row r="93" spans="1:44" s="137" customFormat="1" x14ac:dyDescent="0.25">
      <c r="A93" s="150"/>
      <c r="B93" s="151"/>
      <c r="C93" s="151"/>
      <c r="D93" s="151"/>
      <c r="E93" s="151"/>
      <c r="F93" s="151"/>
      <c r="G93" s="151"/>
      <c r="H93" s="151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9"/>
      <c r="X93" s="139"/>
      <c r="Y93" s="138"/>
      <c r="Z93" s="138"/>
      <c r="AA93" s="138"/>
      <c r="AB93" s="138"/>
      <c r="AC93" s="138"/>
      <c r="AD93" s="140" t="s">
        <v>56</v>
      </c>
      <c r="AE93" s="140"/>
      <c r="AF93" s="140"/>
      <c r="AG93" s="140"/>
      <c r="AH93" s="140"/>
      <c r="AI93" s="140"/>
      <c r="AJ93" s="140"/>
      <c r="AK93" s="140"/>
      <c r="AL93" s="138"/>
      <c r="AM93" s="138"/>
      <c r="AN93" s="154"/>
      <c r="AO93" s="138"/>
      <c r="AP93" s="138"/>
      <c r="AQ93" s="138"/>
    </row>
    <row r="94" spans="1:44" s="19" customFormat="1" x14ac:dyDescent="0.25">
      <c r="A94" s="36"/>
      <c r="B94" s="145"/>
      <c r="C94" s="145"/>
      <c r="D94" s="145"/>
      <c r="E94" s="145"/>
      <c r="F94" s="145"/>
      <c r="G94" s="145"/>
      <c r="H94" s="14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12"/>
      <c r="X94" s="112"/>
      <c r="Y94" s="15"/>
      <c r="Z94" s="15"/>
      <c r="AA94" s="15"/>
      <c r="AB94" s="15"/>
      <c r="AC94" s="15"/>
      <c r="AD94" s="16" t="s">
        <v>57</v>
      </c>
      <c r="AE94" s="16"/>
      <c r="AF94" s="16"/>
      <c r="AG94" s="16"/>
      <c r="AH94" s="16"/>
      <c r="AI94" s="16"/>
      <c r="AJ94" s="16"/>
      <c r="AK94" s="16"/>
      <c r="AL94" s="15"/>
      <c r="AM94" s="15"/>
      <c r="AN94" s="15"/>
      <c r="AO94" s="15"/>
      <c r="AP94" s="15"/>
      <c r="AQ94" s="15"/>
    </row>
  </sheetData>
  <mergeCells count="7">
    <mergeCell ref="A1:AQ1"/>
    <mergeCell ref="I4:O4"/>
    <mergeCell ref="P4:V4"/>
    <mergeCell ref="AK4:AQ4"/>
    <mergeCell ref="B4:H4"/>
    <mergeCell ref="AD4:AJ4"/>
    <mergeCell ref="W4:AC4"/>
  </mergeCells>
  <pageMargins left="0.7" right="0.7" top="0.75" bottom="0.75" header="0.3" footer="0.3"/>
  <pageSetup paperSize="8" scale="37" fitToHeight="0" orientation="landscape" r:id="rId1"/>
  <ignoredErrors>
    <ignoredError sqref="K7:K8 R7:R8 D7:D8 B13 C15 B16 I13 I16 P16 P13 J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workbookViewId="0">
      <selection activeCell="D11" sqref="D11"/>
    </sheetView>
  </sheetViews>
  <sheetFormatPr baseColWidth="10" defaultColWidth="8.83203125" defaultRowHeight="21" x14ac:dyDescent="0.25"/>
  <cols>
    <col min="1" max="1" width="17.6640625" style="79" customWidth="1"/>
    <col min="2" max="2" width="13.5" style="79" customWidth="1"/>
    <col min="3" max="3" width="9.5" style="102" customWidth="1"/>
    <col min="4" max="4" width="17.6640625" style="80" customWidth="1"/>
    <col min="5" max="5" width="18.83203125" style="159" customWidth="1"/>
    <col min="6" max="6" width="19.6640625" style="79" customWidth="1"/>
    <col min="7" max="11" width="8.83203125" style="79" customWidth="1"/>
    <col min="12" max="16384" width="8.83203125" style="79"/>
  </cols>
  <sheetData>
    <row r="1" spans="1:11" ht="20" customHeight="1" x14ac:dyDescent="0.25">
      <c r="A1" s="172" t="s">
        <v>14</v>
      </c>
      <c r="B1" s="173"/>
      <c r="C1" s="173"/>
      <c r="D1" s="173"/>
      <c r="E1" s="173"/>
      <c r="F1" s="24"/>
      <c r="G1" s="24"/>
      <c r="H1" s="24"/>
      <c r="I1" s="24"/>
      <c r="J1" s="77"/>
      <c r="K1" s="78"/>
    </row>
    <row r="2" spans="1:11" ht="14.5" customHeight="1" x14ac:dyDescent="0.25">
      <c r="C2" s="80"/>
    </row>
    <row r="3" spans="1:11" ht="14.5" customHeight="1" x14ac:dyDescent="0.25">
      <c r="A3" s="174" t="s">
        <v>70</v>
      </c>
      <c r="B3" s="174"/>
      <c r="C3" s="174"/>
      <c r="D3" s="174"/>
      <c r="E3" s="174"/>
    </row>
    <row r="4" spans="1:11" ht="44" x14ac:dyDescent="0.25">
      <c r="A4" s="81"/>
      <c r="B4" s="81"/>
      <c r="C4" s="81"/>
      <c r="D4" s="81"/>
      <c r="E4" s="160" t="s">
        <v>46</v>
      </c>
    </row>
    <row r="5" spans="1:11" ht="32" customHeight="1" x14ac:dyDescent="0.25">
      <c r="A5" s="82" t="s">
        <v>22</v>
      </c>
      <c r="B5" s="82" t="s">
        <v>23</v>
      </c>
      <c r="C5" s="83" t="s">
        <v>15</v>
      </c>
      <c r="D5" s="81" t="s">
        <v>24</v>
      </c>
      <c r="E5" s="161" t="s">
        <v>25</v>
      </c>
      <c r="F5" s="82"/>
      <c r="G5" s="84"/>
      <c r="H5" s="85"/>
      <c r="I5" s="84"/>
      <c r="K5" s="86"/>
    </row>
    <row r="6" spans="1:11" ht="20" customHeight="1" x14ac:dyDescent="0.25">
      <c r="A6" s="79" t="s">
        <v>16</v>
      </c>
      <c r="B6" s="86">
        <v>100476</v>
      </c>
      <c r="C6" s="88">
        <v>1</v>
      </c>
      <c r="D6" s="89">
        <f t="shared" ref="D6:D13" si="0">B6*C6</f>
        <v>100476</v>
      </c>
      <c r="E6" s="162">
        <f t="shared" ref="E6:E13" si="1">D6*1.3</f>
        <v>130618.8</v>
      </c>
      <c r="F6" s="91"/>
      <c r="G6" s="89"/>
      <c r="H6" s="89"/>
      <c r="I6" s="89"/>
      <c r="K6" s="86"/>
    </row>
    <row r="7" spans="1:11" ht="20" customHeight="1" x14ac:dyDescent="0.25">
      <c r="A7" s="79" t="s">
        <v>9</v>
      </c>
      <c r="B7" s="86">
        <v>104205</v>
      </c>
      <c r="C7" s="88"/>
      <c r="D7" s="89">
        <f t="shared" si="0"/>
        <v>0</v>
      </c>
      <c r="E7" s="162">
        <f t="shared" si="1"/>
        <v>0</v>
      </c>
      <c r="F7" s="91"/>
      <c r="G7" s="89"/>
      <c r="H7" s="89"/>
      <c r="I7" s="89"/>
      <c r="J7" s="86"/>
      <c r="K7" s="86"/>
    </row>
    <row r="8" spans="1:11" ht="20" customHeight="1" x14ac:dyDescent="0.25">
      <c r="A8" s="86" t="s">
        <v>17</v>
      </c>
      <c r="B8" s="86">
        <v>107931</v>
      </c>
      <c r="C8" s="88"/>
      <c r="D8" s="89">
        <f t="shared" si="0"/>
        <v>0</v>
      </c>
      <c r="E8" s="162">
        <f t="shared" si="1"/>
        <v>0</v>
      </c>
      <c r="G8" s="86"/>
      <c r="I8" s="92"/>
      <c r="K8" s="86"/>
    </row>
    <row r="9" spans="1:11" ht="20" customHeight="1" x14ac:dyDescent="0.25">
      <c r="A9" s="86" t="s">
        <v>71</v>
      </c>
      <c r="B9" s="86">
        <v>111665</v>
      </c>
      <c r="C9" s="88"/>
      <c r="D9" s="89">
        <f t="shared" si="0"/>
        <v>0</v>
      </c>
      <c r="E9" s="162">
        <f t="shared" si="1"/>
        <v>0</v>
      </c>
      <c r="F9" s="91"/>
      <c r="G9" s="86"/>
      <c r="H9" s="93"/>
      <c r="I9" s="92"/>
      <c r="K9" s="86"/>
    </row>
    <row r="10" spans="1:11" ht="20" customHeight="1" x14ac:dyDescent="0.25">
      <c r="A10" s="86" t="s">
        <v>72</v>
      </c>
      <c r="B10" s="86">
        <v>115387</v>
      </c>
      <c r="C10" s="88"/>
      <c r="D10" s="89">
        <f t="shared" si="0"/>
        <v>0</v>
      </c>
      <c r="E10" s="162">
        <f t="shared" si="1"/>
        <v>0</v>
      </c>
      <c r="F10" s="91"/>
      <c r="G10" s="86"/>
      <c r="H10" s="93"/>
      <c r="I10" s="92"/>
      <c r="K10" s="86"/>
    </row>
    <row r="11" spans="1:11" ht="21" customHeight="1" x14ac:dyDescent="0.25">
      <c r="A11" s="86" t="s">
        <v>73</v>
      </c>
      <c r="B11" s="86">
        <v>119121</v>
      </c>
      <c r="C11" s="88">
        <v>1</v>
      </c>
      <c r="D11" s="89">
        <f t="shared" si="0"/>
        <v>119121</v>
      </c>
      <c r="E11" s="162">
        <f t="shared" si="1"/>
        <v>154857.30000000002</v>
      </c>
      <c r="F11" s="91"/>
      <c r="G11" s="86"/>
      <c r="H11" s="93"/>
      <c r="I11" s="92"/>
      <c r="K11" s="86"/>
    </row>
    <row r="12" spans="1:11" ht="21" customHeight="1" x14ac:dyDescent="0.25">
      <c r="A12" s="86"/>
      <c r="B12" s="86"/>
      <c r="C12" s="88"/>
      <c r="D12" s="89"/>
      <c r="E12" s="162"/>
      <c r="F12" s="91"/>
      <c r="G12" s="86"/>
      <c r="H12" s="93"/>
      <c r="I12" s="92"/>
      <c r="K12" s="86"/>
    </row>
    <row r="13" spans="1:11" ht="20" customHeight="1" x14ac:dyDescent="0.25">
      <c r="A13" s="79" t="s">
        <v>18</v>
      </c>
      <c r="B13" s="86">
        <v>122843</v>
      </c>
      <c r="C13" s="88"/>
      <c r="D13" s="89">
        <f t="shared" si="0"/>
        <v>0</v>
      </c>
      <c r="E13" s="162">
        <f t="shared" si="1"/>
        <v>0</v>
      </c>
      <c r="G13" s="90"/>
      <c r="H13" s="80"/>
      <c r="I13" s="80"/>
    </row>
    <row r="14" spans="1:11" ht="20" customHeight="1" x14ac:dyDescent="0.25">
      <c r="A14" s="79" t="s">
        <v>10</v>
      </c>
      <c r="B14" s="86">
        <v>126580</v>
      </c>
      <c r="C14" s="88"/>
      <c r="D14" s="89">
        <f t="shared" ref="D14:D48" si="2">B14*C14</f>
        <v>0</v>
      </c>
      <c r="E14" s="162">
        <f t="shared" ref="E14:E25" si="3">D14*1.3</f>
        <v>0</v>
      </c>
      <c r="G14" s="90"/>
      <c r="H14" s="80"/>
      <c r="I14" s="80"/>
    </row>
    <row r="15" spans="1:11" ht="20" customHeight="1" x14ac:dyDescent="0.25">
      <c r="A15" s="79" t="s">
        <v>19</v>
      </c>
      <c r="B15" s="86">
        <v>130302</v>
      </c>
      <c r="C15" s="88"/>
      <c r="D15" s="89">
        <f t="shared" si="2"/>
        <v>0</v>
      </c>
      <c r="E15" s="162">
        <f t="shared" si="3"/>
        <v>0</v>
      </c>
      <c r="G15" s="90"/>
      <c r="H15" s="80"/>
      <c r="I15" s="80"/>
    </row>
    <row r="16" spans="1:11" ht="20" customHeight="1" x14ac:dyDescent="0.25">
      <c r="A16" s="79" t="s">
        <v>74</v>
      </c>
      <c r="B16" s="86">
        <v>134032</v>
      </c>
      <c r="C16" s="88"/>
      <c r="D16" s="89"/>
      <c r="E16" s="162"/>
      <c r="G16" s="90"/>
      <c r="H16" s="80"/>
      <c r="I16" s="80"/>
    </row>
    <row r="17" spans="1:9" ht="20" customHeight="1" x14ac:dyDescent="0.25">
      <c r="A17" s="79" t="s">
        <v>75</v>
      </c>
      <c r="B17" s="86">
        <v>137756</v>
      </c>
      <c r="C17" s="88"/>
      <c r="D17" s="89">
        <f t="shared" si="2"/>
        <v>0</v>
      </c>
      <c r="E17" s="162">
        <f t="shared" si="3"/>
        <v>0</v>
      </c>
      <c r="G17" s="90"/>
      <c r="H17" s="89"/>
      <c r="I17" s="80"/>
    </row>
    <row r="18" spans="1:9" ht="20" customHeight="1" x14ac:dyDescent="0.25">
      <c r="A18" s="79" t="s">
        <v>76</v>
      </c>
      <c r="B18" s="86">
        <v>141489</v>
      </c>
      <c r="C18" s="88"/>
      <c r="D18" s="89">
        <f t="shared" si="2"/>
        <v>0</v>
      </c>
      <c r="E18" s="162">
        <f t="shared" si="3"/>
        <v>0</v>
      </c>
      <c r="G18" s="90"/>
      <c r="H18" s="89"/>
      <c r="I18" s="80"/>
    </row>
    <row r="19" spans="1:9" ht="20" customHeight="1" x14ac:dyDescent="0.25">
      <c r="B19" s="86"/>
      <c r="C19" s="88"/>
      <c r="D19" s="89"/>
      <c r="E19" s="162"/>
      <c r="G19" s="80"/>
      <c r="H19" s="80"/>
      <c r="I19" s="80"/>
    </row>
    <row r="20" spans="1:9" ht="20" customHeight="1" x14ac:dyDescent="0.25">
      <c r="A20" s="79" t="s">
        <v>0</v>
      </c>
      <c r="B20" s="86">
        <v>147703</v>
      </c>
      <c r="C20" s="88">
        <v>0.2</v>
      </c>
      <c r="D20" s="89">
        <f t="shared" si="2"/>
        <v>29540.600000000002</v>
      </c>
      <c r="E20" s="162">
        <f t="shared" si="3"/>
        <v>38402.780000000006</v>
      </c>
      <c r="G20" s="89"/>
      <c r="H20" s="80"/>
      <c r="I20" s="89"/>
    </row>
    <row r="21" spans="1:9" ht="20" customHeight="1" x14ac:dyDescent="0.25">
      <c r="A21" s="79" t="s">
        <v>11</v>
      </c>
      <c r="B21" s="86">
        <v>152672</v>
      </c>
      <c r="C21" s="88"/>
      <c r="D21" s="89">
        <f t="shared" ref="D21" si="4">B21*C21</f>
        <v>0</v>
      </c>
      <c r="E21" s="162">
        <f t="shared" ref="E21" si="5">D21*1.3</f>
        <v>0</v>
      </c>
      <c r="G21" s="89"/>
      <c r="H21" s="156"/>
      <c r="I21" s="89"/>
    </row>
    <row r="22" spans="1:9" ht="20" customHeight="1" x14ac:dyDescent="0.25">
      <c r="A22" s="79" t="s">
        <v>1</v>
      </c>
      <c r="B22" s="86">
        <v>157641</v>
      </c>
      <c r="C22" s="88"/>
      <c r="D22" s="89">
        <f t="shared" si="2"/>
        <v>0</v>
      </c>
      <c r="E22" s="162">
        <f t="shared" si="3"/>
        <v>0</v>
      </c>
      <c r="G22" s="89"/>
      <c r="H22" s="80"/>
      <c r="I22" s="89"/>
    </row>
    <row r="23" spans="1:9" ht="20" customHeight="1" x14ac:dyDescent="0.25">
      <c r="A23" s="79" t="s">
        <v>77</v>
      </c>
      <c r="B23" s="86">
        <v>162614</v>
      </c>
      <c r="C23" s="88"/>
      <c r="D23" s="89">
        <f t="shared" si="2"/>
        <v>0</v>
      </c>
      <c r="E23" s="162">
        <f t="shared" si="3"/>
        <v>0</v>
      </c>
      <c r="G23" s="80"/>
      <c r="H23" s="80"/>
      <c r="I23" s="89"/>
    </row>
    <row r="24" spans="1:9" ht="20" customHeight="1" x14ac:dyDescent="0.25">
      <c r="B24" s="86"/>
      <c r="C24" s="88"/>
      <c r="D24" s="89"/>
      <c r="E24" s="162"/>
      <c r="G24" s="156"/>
      <c r="H24" s="156"/>
      <c r="I24" s="89"/>
    </row>
    <row r="25" spans="1:9" ht="20" customHeight="1" x14ac:dyDescent="0.25">
      <c r="A25" s="79" t="s">
        <v>12</v>
      </c>
      <c r="B25" s="86">
        <v>189959</v>
      </c>
      <c r="C25" s="88">
        <v>0.2</v>
      </c>
      <c r="D25" s="89">
        <f t="shared" si="2"/>
        <v>37991.800000000003</v>
      </c>
      <c r="E25" s="162">
        <f t="shared" si="3"/>
        <v>49389.340000000004</v>
      </c>
      <c r="G25" s="86"/>
      <c r="I25" s="89"/>
    </row>
    <row r="26" spans="1:9" ht="14.5" customHeight="1" x14ac:dyDescent="0.25">
      <c r="A26" s="91"/>
      <c r="B26" s="86"/>
      <c r="C26" s="94"/>
      <c r="D26" s="89"/>
      <c r="E26" s="162"/>
      <c r="G26" s="95"/>
    </row>
    <row r="27" spans="1:9" ht="42" customHeight="1" x14ac:dyDescent="0.25">
      <c r="A27" s="174" t="s">
        <v>59</v>
      </c>
      <c r="B27" s="174"/>
      <c r="C27" s="174"/>
      <c r="D27" s="174"/>
      <c r="E27" s="174"/>
    </row>
    <row r="28" spans="1:9" ht="22" customHeight="1" x14ac:dyDescent="0.25">
      <c r="A28" s="82" t="s">
        <v>22</v>
      </c>
      <c r="B28" s="82" t="s">
        <v>23</v>
      </c>
      <c r="C28" s="83" t="s">
        <v>15</v>
      </c>
      <c r="D28" s="81" t="s">
        <v>24</v>
      </c>
      <c r="E28" s="161" t="s">
        <v>25</v>
      </c>
      <c r="F28" s="96"/>
    </row>
    <row r="29" spans="1:9" ht="15.75" customHeight="1" x14ac:dyDescent="0.25">
      <c r="A29" s="82"/>
      <c r="B29" s="82"/>
      <c r="C29" s="83"/>
      <c r="D29" s="81"/>
      <c r="E29" s="161"/>
      <c r="F29" s="87"/>
    </row>
    <row r="30" spans="1:9" x14ac:dyDescent="0.25">
      <c r="A30" s="79" t="s">
        <v>26</v>
      </c>
      <c r="B30" s="86">
        <v>64633</v>
      </c>
      <c r="C30" s="97"/>
      <c r="D30" s="89">
        <f>B30*C30</f>
        <v>0</v>
      </c>
      <c r="E30" s="162">
        <f>D30*1.3</f>
        <v>0</v>
      </c>
    </row>
    <row r="31" spans="1:9" x14ac:dyDescent="0.25">
      <c r="A31" s="79" t="s">
        <v>27</v>
      </c>
      <c r="B31" s="86">
        <v>66294</v>
      </c>
      <c r="C31" s="97"/>
      <c r="D31" s="89">
        <f>B31*C31</f>
        <v>0</v>
      </c>
      <c r="E31" s="162">
        <f t="shared" ref="E31:E48" si="6">D31*1.3</f>
        <v>0</v>
      </c>
      <c r="F31" s="82"/>
    </row>
    <row r="32" spans="1:9" x14ac:dyDescent="0.25">
      <c r="A32" s="79" t="s">
        <v>28</v>
      </c>
      <c r="B32" s="86">
        <v>68504</v>
      </c>
      <c r="C32" s="97"/>
      <c r="D32" s="89">
        <f>B32*C32</f>
        <v>0</v>
      </c>
      <c r="E32" s="162">
        <f t="shared" si="6"/>
        <v>0</v>
      </c>
      <c r="F32" s="87"/>
    </row>
    <row r="33" spans="1:6" x14ac:dyDescent="0.25">
      <c r="A33" s="79" t="s">
        <v>29</v>
      </c>
      <c r="B33" s="86">
        <v>70162</v>
      </c>
      <c r="C33" s="97"/>
      <c r="D33" s="89">
        <f>B33*C33</f>
        <v>0</v>
      </c>
      <c r="E33" s="162">
        <f t="shared" si="6"/>
        <v>0</v>
      </c>
    </row>
    <row r="34" spans="1:6" x14ac:dyDescent="0.25">
      <c r="C34" s="97"/>
      <c r="D34" s="89"/>
      <c r="E34" s="162"/>
      <c r="F34" s="82"/>
    </row>
    <row r="35" spans="1:6" x14ac:dyDescent="0.25">
      <c r="A35" s="79" t="s">
        <v>30</v>
      </c>
      <c r="B35" s="98">
        <v>72372</v>
      </c>
      <c r="C35" s="97"/>
      <c r="D35" s="89">
        <f t="shared" si="2"/>
        <v>0</v>
      </c>
      <c r="E35" s="162">
        <f t="shared" si="6"/>
        <v>0</v>
      </c>
      <c r="F35" s="87"/>
    </row>
    <row r="36" spans="1:6" x14ac:dyDescent="0.25">
      <c r="A36" s="79" t="s">
        <v>31</v>
      </c>
      <c r="B36" s="98">
        <v>74586</v>
      </c>
      <c r="C36" s="97"/>
      <c r="D36" s="89">
        <f t="shared" si="2"/>
        <v>0</v>
      </c>
      <c r="E36" s="162">
        <f t="shared" si="6"/>
        <v>0</v>
      </c>
    </row>
    <row r="37" spans="1:6" x14ac:dyDescent="0.25">
      <c r="A37" s="79" t="s">
        <v>32</v>
      </c>
      <c r="B37" s="98">
        <v>76796</v>
      </c>
      <c r="C37" s="97"/>
      <c r="D37" s="89">
        <f t="shared" si="2"/>
        <v>0</v>
      </c>
      <c r="E37" s="162">
        <f t="shared" si="6"/>
        <v>0</v>
      </c>
    </row>
    <row r="38" spans="1:6" x14ac:dyDescent="0.25">
      <c r="A38" s="79" t="s">
        <v>33</v>
      </c>
      <c r="B38" s="98">
        <v>79012</v>
      </c>
      <c r="C38" s="97"/>
      <c r="D38" s="89">
        <f t="shared" si="2"/>
        <v>0</v>
      </c>
      <c r="E38" s="162">
        <f t="shared" si="6"/>
        <v>0</v>
      </c>
    </row>
    <row r="39" spans="1:6" x14ac:dyDescent="0.25">
      <c r="B39" s="86"/>
      <c r="C39" s="97"/>
      <c r="D39" s="89"/>
      <c r="E39" s="162"/>
    </row>
    <row r="40" spans="1:6" s="157" customFormat="1" x14ac:dyDescent="0.25">
      <c r="A40" s="157" t="s">
        <v>34</v>
      </c>
      <c r="B40" s="158">
        <v>81222</v>
      </c>
      <c r="C40" s="97"/>
      <c r="D40" s="90">
        <f t="shared" si="2"/>
        <v>0</v>
      </c>
      <c r="E40" s="162">
        <f>D40*1.3</f>
        <v>0</v>
      </c>
    </row>
    <row r="41" spans="1:6" x14ac:dyDescent="0.25">
      <c r="A41" s="157" t="s">
        <v>35</v>
      </c>
      <c r="B41" s="98">
        <v>83428</v>
      </c>
      <c r="C41" s="97"/>
      <c r="D41" s="89">
        <f t="shared" ref="D41:D42" si="7">B41*C41</f>
        <v>0</v>
      </c>
      <c r="E41" s="162">
        <f>D41*1.3</f>
        <v>0</v>
      </c>
    </row>
    <row r="42" spans="1:6" s="157" customFormat="1" x14ac:dyDescent="0.25">
      <c r="A42" s="157" t="s">
        <v>78</v>
      </c>
      <c r="B42" s="158">
        <v>85643</v>
      </c>
      <c r="C42" s="97"/>
      <c r="D42" s="90">
        <f t="shared" si="7"/>
        <v>0</v>
      </c>
      <c r="E42" s="162">
        <f>D42*1.3</f>
        <v>0</v>
      </c>
    </row>
    <row r="43" spans="1:6" x14ac:dyDescent="0.25">
      <c r="A43" s="157" t="s">
        <v>79</v>
      </c>
      <c r="B43" s="98">
        <v>87854</v>
      </c>
      <c r="C43" s="97"/>
      <c r="D43" s="89">
        <f t="shared" ref="D43" si="8">B43*C43</f>
        <v>0</v>
      </c>
      <c r="E43" s="162">
        <f>D43*1.3</f>
        <v>0</v>
      </c>
    </row>
    <row r="44" spans="1:6" x14ac:dyDescent="0.25">
      <c r="C44" s="97"/>
      <c r="D44" s="89"/>
      <c r="E44" s="162"/>
    </row>
    <row r="45" spans="1:6" x14ac:dyDescent="0.25">
      <c r="A45" s="79" t="s">
        <v>36</v>
      </c>
      <c r="B45" s="99">
        <v>89515</v>
      </c>
      <c r="C45" s="97"/>
      <c r="D45" s="89">
        <f t="shared" si="2"/>
        <v>0</v>
      </c>
      <c r="E45" s="162">
        <f t="shared" si="6"/>
        <v>0</v>
      </c>
    </row>
    <row r="46" spans="1:6" x14ac:dyDescent="0.25">
      <c r="A46" s="79" t="s">
        <v>37</v>
      </c>
      <c r="B46" s="99">
        <v>92276</v>
      </c>
      <c r="C46" s="97"/>
      <c r="D46" s="89">
        <f t="shared" si="2"/>
        <v>0</v>
      </c>
      <c r="E46" s="162">
        <f t="shared" si="6"/>
        <v>0</v>
      </c>
    </row>
    <row r="47" spans="1:6" x14ac:dyDescent="0.25">
      <c r="A47" s="79" t="s">
        <v>80</v>
      </c>
      <c r="B47" s="99">
        <v>95045</v>
      </c>
      <c r="C47" s="97"/>
      <c r="D47" s="89">
        <f t="shared" si="2"/>
        <v>0</v>
      </c>
      <c r="E47" s="162">
        <f t="shared" si="6"/>
        <v>0</v>
      </c>
    </row>
    <row r="48" spans="1:6" x14ac:dyDescent="0.25">
      <c r="A48" s="79" t="s">
        <v>81</v>
      </c>
      <c r="B48" s="99">
        <v>97810</v>
      </c>
      <c r="C48" s="97"/>
      <c r="D48" s="89">
        <f t="shared" si="2"/>
        <v>0</v>
      </c>
      <c r="E48" s="162">
        <f t="shared" si="6"/>
        <v>0</v>
      </c>
    </row>
    <row r="49" spans="1:5" x14ac:dyDescent="0.25">
      <c r="C49" s="97"/>
      <c r="D49" s="89"/>
      <c r="E49" s="162"/>
    </row>
    <row r="50" spans="1:5" x14ac:dyDescent="0.25">
      <c r="C50" s="100"/>
    </row>
    <row r="51" spans="1:5" x14ac:dyDescent="0.25">
      <c r="A51" s="174" t="s">
        <v>82</v>
      </c>
      <c r="B51" s="174"/>
      <c r="C51" s="174"/>
      <c r="D51" s="174"/>
      <c r="E51" s="174"/>
    </row>
    <row r="52" spans="1:5" x14ac:dyDescent="0.25">
      <c r="A52" s="163"/>
      <c r="B52" s="99">
        <v>28612</v>
      </c>
      <c r="C52" s="97">
        <v>1</v>
      </c>
      <c r="D52" s="101">
        <f>B52*C52</f>
        <v>28612</v>
      </c>
    </row>
  </sheetData>
  <mergeCells count="4">
    <mergeCell ref="A1:E1"/>
    <mergeCell ref="A3:E3"/>
    <mergeCell ref="A27:E27"/>
    <mergeCell ref="A51:E5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Salary Guide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caroline.wood</dc:creator>
  <cp:lastModifiedBy>Lee Williamson</cp:lastModifiedBy>
  <cp:lastPrinted>2019-05-27T23:43:00Z</cp:lastPrinted>
  <dcterms:created xsi:type="dcterms:W3CDTF">2011-02-17T05:32:00Z</dcterms:created>
  <dcterms:modified xsi:type="dcterms:W3CDTF">2021-11-24T02:55:56Z</dcterms:modified>
</cp:coreProperties>
</file>