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dministrative\Human Resources\EHS\WHSMS\1 CSU Policies Etc\WHSMS Sections\3.1 - WHS Risk Management\3.1.1 WHS Risk Management\"/>
    </mc:Choice>
  </mc:AlternateContent>
  <bookViews>
    <workbookView xWindow="0" yWindow="0" windowWidth="28800" windowHeight="12435"/>
  </bookViews>
  <sheets>
    <sheet name="Social Events" sheetId="5" r:id="rId1"/>
    <sheet name="Event types and suggested risks" sheetId="6" r:id="rId2"/>
  </sheets>
  <definedNames>
    <definedName name="_xlnm.Print_Area" localSheetId="0">'Social Events'!$B$2:$S$32</definedName>
    <definedName name="Z_19E95792_F4B1_4DF5_B6FD_3371CE15DC70_.wvu.PrintArea" localSheetId="0" hidden="1">'Social Events'!$A$1:$A$66</definedName>
    <definedName name="Z_F37F6116_F0DE_495C_A8EF_AD02FF251C14_.wvu.PrintArea" localSheetId="0" hidden="1">'Social Events'!$A$1:$A$66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5" l="1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10" i="5"/>
  <c r="J11" i="5"/>
  <c r="J5" i="5" l="1"/>
  <c r="G5" i="5"/>
  <c r="H5" i="5"/>
  <c r="I5" i="5"/>
  <c r="I6" i="5" l="1"/>
</calcChain>
</file>

<file path=xl/sharedStrings.xml><?xml version="1.0" encoding="utf-8"?>
<sst xmlns="http://schemas.openxmlformats.org/spreadsheetml/2006/main" count="272" uniqueCount="104">
  <si>
    <t>Other</t>
  </si>
  <si>
    <t>HIGH</t>
  </si>
  <si>
    <t>Likely</t>
  </si>
  <si>
    <t>Major</t>
  </si>
  <si>
    <t>MEDIUM</t>
  </si>
  <si>
    <t>Possible</t>
  </si>
  <si>
    <t>Moderate</t>
  </si>
  <si>
    <t>LOW</t>
  </si>
  <si>
    <t>Unlikely</t>
  </si>
  <si>
    <t>Minor</t>
  </si>
  <si>
    <t>OK to proceed</t>
  </si>
  <si>
    <t>Likelihood</t>
  </si>
  <si>
    <t>Risk Rating</t>
  </si>
  <si>
    <t>Severity</t>
  </si>
  <si>
    <t>Hazard</t>
  </si>
  <si>
    <t>Some effect on event</t>
  </si>
  <si>
    <t>Complete all 3 columns</t>
  </si>
  <si>
    <t>RISK RATING KEY</t>
  </si>
  <si>
    <t xml:space="preserve">Event type  </t>
  </si>
  <si>
    <t>Social Sport (it will have it's own plan)</t>
  </si>
  <si>
    <t>O</t>
  </si>
  <si>
    <t>Club meetings or AGMs</t>
  </si>
  <si>
    <t>Events that don't need an event plan:</t>
  </si>
  <si>
    <t>Controls required, mitigate, seek support &amp; approval</t>
  </si>
  <si>
    <t>Seek advice from management as to the risk and if the event can proceed</t>
  </si>
  <si>
    <t>Crowd Management</t>
  </si>
  <si>
    <t>Behaviour</t>
  </si>
  <si>
    <t>Alcohol</t>
  </si>
  <si>
    <t>LIST OF ALL RISKS</t>
  </si>
  <si>
    <t>Site Access, Traffic and Pedestrians</t>
  </si>
  <si>
    <t>Noise and Pollution</t>
  </si>
  <si>
    <t>Inclement Weather</t>
  </si>
  <si>
    <t>Injury, illness, death</t>
  </si>
  <si>
    <t>Work, Health and Safety Inspection</t>
  </si>
  <si>
    <t>Budget</t>
  </si>
  <si>
    <t>Staffing</t>
  </si>
  <si>
    <t>Venue</t>
  </si>
  <si>
    <t>Waste Management</t>
  </si>
  <si>
    <t>Special Needs of Attendees</t>
  </si>
  <si>
    <t>Security and Cash handling</t>
  </si>
  <si>
    <t>Fire Safety</t>
  </si>
  <si>
    <t>Contractors, suppliers, vendors</t>
  </si>
  <si>
    <t>Reputation</t>
  </si>
  <si>
    <t>Technology</t>
  </si>
  <si>
    <t>Risk - what could happen?</t>
  </si>
  <si>
    <r>
      <t>Controls</t>
    </r>
    <r>
      <rPr>
        <sz val="9"/>
        <color theme="1"/>
        <rFont val="Calibri"/>
        <family val="2"/>
        <scheme val="minor"/>
      </rPr>
      <t xml:space="preserve"> - how can you stop it happening?</t>
    </r>
  </si>
  <si>
    <t>Event Name</t>
  </si>
  <si>
    <t>Event  Organiser</t>
  </si>
  <si>
    <t>Risk Rating totals</t>
  </si>
  <si>
    <t xml:space="preserve">Event Overall Risk Rating </t>
  </si>
  <si>
    <t>Low</t>
  </si>
  <si>
    <t>Med</t>
  </si>
  <si>
    <t>High</t>
  </si>
  <si>
    <t>Event Type</t>
  </si>
  <si>
    <t>Social</t>
  </si>
  <si>
    <t>Sporting</t>
  </si>
  <si>
    <t>Academic + Student Development</t>
  </si>
  <si>
    <t>Cultural + Equity + Activities</t>
  </si>
  <si>
    <t>Orientation</t>
  </si>
  <si>
    <t>Graduation</t>
  </si>
  <si>
    <t>Examples</t>
  </si>
  <si>
    <t>Bar night, Ball, Ladies Day</t>
  </si>
  <si>
    <t>Rugby Match</t>
  </si>
  <si>
    <t>Professional Development Evenings, Conferences, Student Training</t>
  </si>
  <si>
    <t>NAIDOC, IDAHOBIT, Mental Health Day, Fundraising  BBQ</t>
  </si>
  <si>
    <t>Overarching</t>
  </si>
  <si>
    <t>Food, Health and Safety Handling</t>
  </si>
  <si>
    <t>*Any other risk types can be considered depending on logistics. i.e. Alcohol</t>
  </si>
  <si>
    <t>VERY HIGH</t>
  </si>
  <si>
    <t>No effect on event</t>
  </si>
  <si>
    <t>Little effect on event</t>
  </si>
  <si>
    <t>Substantial effect on event</t>
  </si>
  <si>
    <t>Insignificant</t>
  </si>
  <si>
    <t>Extreme</t>
  </si>
  <si>
    <t>Rare</t>
  </si>
  <si>
    <t>Almost Certain</t>
  </si>
  <si>
    <t>Very High</t>
  </si>
  <si>
    <t>RISK LEVEL</t>
  </si>
  <si>
    <t>ACTIONS</t>
  </si>
  <si>
    <t>EVENT RISK ASSESSMENT</t>
  </si>
  <si>
    <r>
      <t>Crowd Management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Eg: Attendees injured, parts of venue not easily monitored</t>
    </r>
  </si>
  <si>
    <r>
      <t xml:space="preserve">Behaviour </t>
    </r>
    <r>
      <rPr>
        <sz val="8"/>
        <color theme="1"/>
        <rFont val="Calibri"/>
        <family val="2"/>
        <scheme val="minor"/>
      </rPr>
      <t>Eg. Inappropriate behaviour by event attendees</t>
    </r>
  </si>
  <si>
    <r>
      <t xml:space="preserve">Alcohol </t>
    </r>
    <r>
      <rPr>
        <sz val="8"/>
        <color theme="1"/>
        <rFont val="Calibri"/>
        <family val="2"/>
        <scheme val="minor"/>
      </rPr>
      <t>Eg. Inappropriate behaviour by event attendees</t>
    </r>
  </si>
  <si>
    <r>
      <t xml:space="preserve">Noise and Pollution </t>
    </r>
    <r>
      <rPr>
        <sz val="8"/>
        <color theme="1"/>
        <rFont val="Calibri"/>
        <family val="2"/>
        <scheme val="minor"/>
      </rPr>
      <t xml:space="preserve">Eg. Complaints from nearby business or residences </t>
    </r>
  </si>
  <si>
    <r>
      <t xml:space="preserve">Inclement Weather </t>
    </r>
    <r>
      <rPr>
        <sz val="8"/>
        <color theme="1"/>
        <rFont val="Calibri"/>
        <family val="2"/>
        <scheme val="minor"/>
      </rPr>
      <t>Eg. Outdoor equipment wet, attendees effected by heat stroke</t>
    </r>
  </si>
  <si>
    <r>
      <t xml:space="preserve">Injury, illness, death </t>
    </r>
    <r>
      <rPr>
        <sz val="8"/>
        <color theme="1"/>
        <rFont val="Calibri"/>
        <family val="2"/>
        <scheme val="minor"/>
      </rPr>
      <t>Eg. Attendee injured by glass</t>
    </r>
  </si>
  <si>
    <r>
      <t xml:space="preserve">Work, Health and Safety Inspection </t>
    </r>
    <r>
      <rPr>
        <sz val="8"/>
        <color theme="1"/>
        <rFont val="Calibri"/>
        <family val="2"/>
        <scheme val="minor"/>
      </rPr>
      <t xml:space="preserve">Eg. Attendee injured by cables or equipment </t>
    </r>
  </si>
  <si>
    <r>
      <t xml:space="preserve">Budget </t>
    </r>
    <r>
      <rPr>
        <sz val="8"/>
        <color theme="1"/>
        <rFont val="Calibri"/>
        <family val="2"/>
        <scheme val="minor"/>
      </rPr>
      <t>Eg. Not enough money to pay for venue</t>
    </r>
  </si>
  <si>
    <r>
      <t>Staffing</t>
    </r>
    <r>
      <rPr>
        <sz val="8"/>
        <color theme="1"/>
        <rFont val="Calibri"/>
        <family val="2"/>
        <scheme val="minor"/>
      </rPr>
      <t xml:space="preserve"> Eg. Not enough staff available to work event, communications between staff not working</t>
    </r>
  </si>
  <si>
    <r>
      <t xml:space="preserve">Venue </t>
    </r>
    <r>
      <rPr>
        <sz val="8"/>
        <color theme="1"/>
        <rFont val="Calibri"/>
        <family val="2"/>
        <scheme val="minor"/>
      </rPr>
      <t>Eg. Not enough toilets for the event, venue too small</t>
    </r>
  </si>
  <si>
    <r>
      <t xml:space="preserve">Waste Management </t>
    </r>
    <r>
      <rPr>
        <sz val="8"/>
        <color theme="1"/>
        <rFont val="Calibri"/>
        <family val="2"/>
        <scheme val="minor"/>
      </rPr>
      <t>Eg. Not enough bins, rubbish overflowing</t>
    </r>
  </si>
  <si>
    <r>
      <t xml:space="preserve">Contractors, suppliers, vendors </t>
    </r>
    <r>
      <rPr>
        <sz val="8"/>
        <color theme="1"/>
        <rFont val="Calibri"/>
        <family val="2"/>
        <scheme val="minor"/>
      </rPr>
      <t>Eg. Supplier does not turn up</t>
    </r>
  </si>
  <si>
    <r>
      <t xml:space="preserve">Reputation </t>
    </r>
    <r>
      <rPr>
        <sz val="8"/>
        <color theme="1"/>
        <rFont val="Calibri"/>
        <family val="2"/>
        <scheme val="minor"/>
      </rPr>
      <t>Eg. Media produces an undesirable story</t>
    </r>
  </si>
  <si>
    <r>
      <t>Technology</t>
    </r>
    <r>
      <rPr>
        <sz val="8"/>
        <color theme="1"/>
        <rFont val="Calibri"/>
        <family val="2"/>
        <scheme val="minor"/>
      </rPr>
      <t xml:space="preserve"> Eg. Sound system not working</t>
    </r>
  </si>
  <si>
    <t xml:space="preserve">Other </t>
  </si>
  <si>
    <t>**** PLEASE ADD OR DELETE HAZARDS BELOW AS APPROPRIATE - MORE SUGGESTIONS ON THE NEXT SHEET ***</t>
  </si>
  <si>
    <t>HAZARDS</t>
  </si>
  <si>
    <r>
      <t xml:space="preserve">Site Access, Traffic and Pedestrians </t>
    </r>
    <r>
      <rPr>
        <sz val="8"/>
        <color theme="1"/>
        <rFont val="Calibri"/>
        <family val="2"/>
        <scheme val="minor"/>
      </rPr>
      <t>Eg. Emergency Service  cannot access, entrances blocked, not enough parking</t>
    </r>
  </si>
  <si>
    <t xml:space="preserve">Consider alternative to doing the activity. Significant control measures will need to be implemented for approval </t>
  </si>
  <si>
    <t>Unacceptable or disaster</t>
  </si>
  <si>
    <r>
      <t>Special Needs of Attendees</t>
    </r>
    <r>
      <rPr>
        <sz val="8"/>
        <color theme="1"/>
        <rFont val="Calibri"/>
        <family val="2"/>
        <scheme val="minor"/>
      </rPr>
      <t xml:space="preserve"> Eg. Person with a physical disability is unable to access</t>
    </r>
  </si>
  <si>
    <r>
      <t xml:space="preserve">Security and Cash handling </t>
    </r>
    <r>
      <rPr>
        <sz val="8"/>
        <color theme="1"/>
        <rFont val="Calibri"/>
        <family val="2"/>
        <scheme val="minor"/>
      </rPr>
      <t>Eg. Theft of money</t>
    </r>
  </si>
  <si>
    <r>
      <t xml:space="preserve">Fire Safety </t>
    </r>
    <r>
      <rPr>
        <sz val="8"/>
        <color theme="1"/>
        <rFont val="Calibri"/>
        <family val="2"/>
        <scheme val="minor"/>
      </rPr>
      <t>Eg. Attendees or staff injured, incapacitated or death</t>
    </r>
  </si>
  <si>
    <r>
      <t xml:space="preserve">Details - </t>
    </r>
    <r>
      <rPr>
        <sz val="9"/>
        <color theme="1"/>
        <rFont val="Calibri"/>
        <family val="2"/>
        <scheme val="minor"/>
      </rPr>
      <t>Who, when, where, what, how manage the controls?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</si>
</sst>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Wingdings 2"/>
      <family val="1"/>
      <charset val="2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141414"/>
      <name val="Segoe U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4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4" fillId="2" borderId="4" xfId="0" applyFont="1" applyFill="1" applyBorder="1"/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0" fontId="3" fillId="9" borderId="6" xfId="0" applyFont="1" applyFill="1" applyBorder="1" applyAlignment="1">
      <alignment horizontal="center"/>
    </xf>
    <xf numFmtId="0" fontId="3" fillId="9" borderId="6" xfId="0" applyFont="1" applyFill="1" applyBorder="1"/>
    <xf numFmtId="0" fontId="11" fillId="3" borderId="8" xfId="0" applyFont="1" applyFill="1" applyBorder="1" applyAlignment="1">
      <alignment horizontal="center"/>
    </xf>
    <xf numFmtId="0" fontId="3" fillId="2" borderId="3" xfId="0" applyFont="1" applyFill="1" applyBorder="1"/>
    <xf numFmtId="0" fontId="3" fillId="9" borderId="5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0" fillId="2" borderId="13" xfId="0" applyFill="1" applyBorder="1"/>
    <xf numFmtId="0" fontId="0" fillId="4" borderId="0" xfId="0" applyFill="1" applyBorder="1"/>
    <xf numFmtId="0" fontId="16" fillId="4" borderId="0" xfId="0" applyFont="1" applyFill="1" applyBorder="1" applyAlignment="1">
      <alignment vertical="center"/>
    </xf>
    <xf numFmtId="0" fontId="3" fillId="4" borderId="0" xfId="0" applyFont="1" applyFill="1" applyBorder="1"/>
    <xf numFmtId="0" fontId="9" fillId="0" borderId="8" xfId="0" applyFont="1" applyBorder="1" applyAlignment="1" applyProtection="1">
      <alignment horizontal="center" vertical="center"/>
      <protection locked="0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/>
    <xf numFmtId="0" fontId="0" fillId="2" borderId="15" xfId="0" applyFill="1" applyBorder="1"/>
    <xf numFmtId="0" fontId="0" fillId="2" borderId="16" xfId="0" applyFill="1" applyBorder="1"/>
    <xf numFmtId="0" fontId="0" fillId="4" borderId="15" xfId="0" applyFill="1" applyBorder="1"/>
    <xf numFmtId="0" fontId="0" fillId="4" borderId="17" xfId="0" applyFill="1" applyBorder="1"/>
    <xf numFmtId="0" fontId="0" fillId="2" borderId="18" xfId="0" applyFill="1" applyBorder="1"/>
    <xf numFmtId="0" fontId="0" fillId="4" borderId="19" xfId="0" applyFill="1" applyBorder="1"/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2" borderId="21" xfId="0" applyFill="1" applyBorder="1" applyAlignment="1">
      <alignment horizontal="center"/>
    </xf>
    <xf numFmtId="0" fontId="0" fillId="2" borderId="22" xfId="0" applyFill="1" applyBorder="1"/>
    <xf numFmtId="0" fontId="0" fillId="4" borderId="21" xfId="0" applyFill="1" applyBorder="1"/>
    <xf numFmtId="0" fontId="3" fillId="4" borderId="19" xfId="0" applyFont="1" applyFill="1" applyBorder="1"/>
    <xf numFmtId="0" fontId="17" fillId="4" borderId="0" xfId="0" applyFont="1" applyFill="1" applyBorder="1"/>
    <xf numFmtId="0" fontId="0" fillId="2" borderId="14" xfId="0" applyFill="1" applyBorder="1"/>
    <xf numFmtId="0" fontId="0" fillId="11" borderId="18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27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0" borderId="0" xfId="0" applyBorder="1"/>
    <xf numFmtId="0" fontId="18" fillId="0" borderId="8" xfId="0" applyFont="1" applyBorder="1"/>
    <xf numFmtId="0" fontId="19" fillId="0" borderId="8" xfId="0" applyFont="1" applyBorder="1"/>
    <xf numFmtId="0" fontId="20" fillId="0" borderId="8" xfId="0" applyFont="1" applyBorder="1"/>
    <xf numFmtId="0" fontId="0" fillId="0" borderId="8" xfId="0" applyBorder="1"/>
    <xf numFmtId="0" fontId="0" fillId="0" borderId="8" xfId="0" applyFont="1" applyBorder="1"/>
    <xf numFmtId="0" fontId="0" fillId="0" borderId="8" xfId="0" applyFill="1" applyBorder="1" applyAlignment="1">
      <alignment horizontal="center" wrapText="1"/>
    </xf>
    <xf numFmtId="0" fontId="17" fillId="4" borderId="19" xfId="0" applyFont="1" applyFill="1" applyBorder="1"/>
    <xf numFmtId="0" fontId="9" fillId="4" borderId="8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/>
    <xf numFmtId="0" fontId="6" fillId="2" borderId="18" xfId="0" applyFont="1" applyFill="1" applyBorder="1" applyAlignment="1">
      <alignment horizontal="right"/>
    </xf>
    <xf numFmtId="0" fontId="1" fillId="9" borderId="44" xfId="0" applyFont="1" applyFill="1" applyBorder="1"/>
    <xf numFmtId="0" fontId="12" fillId="3" borderId="32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/>
    </xf>
    <xf numFmtId="0" fontId="7" fillId="2" borderId="32" xfId="0" applyFont="1" applyFill="1" applyBorder="1" applyAlignment="1" applyProtection="1">
      <alignment horizontal="left" vertical="top" wrapText="1"/>
    </xf>
    <xf numFmtId="0" fontId="7" fillId="4" borderId="32" xfId="0" applyFont="1" applyFill="1" applyBorder="1" applyAlignment="1" applyProtection="1">
      <alignment horizontal="left" wrapText="1"/>
      <protection locked="0"/>
    </xf>
    <xf numFmtId="0" fontId="13" fillId="4" borderId="0" xfId="0" applyFont="1" applyFill="1" applyBorder="1" applyAlignment="1"/>
    <xf numFmtId="0" fontId="21" fillId="4" borderId="0" xfId="0" applyFont="1" applyFill="1" applyBorder="1" applyAlignment="1"/>
    <xf numFmtId="0" fontId="22" fillId="0" borderId="0" xfId="0" applyFont="1"/>
    <xf numFmtId="0" fontId="6" fillId="10" borderId="13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6" fillId="7" borderId="13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6" fillId="13" borderId="47" xfId="0" applyFont="1" applyFill="1" applyBorder="1" applyAlignment="1">
      <alignment vertical="center"/>
    </xf>
    <xf numFmtId="0" fontId="0" fillId="8" borderId="30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6" fillId="12" borderId="48" xfId="0" applyFont="1" applyFill="1" applyBorder="1" applyAlignment="1">
      <alignment vertical="center" wrapText="1"/>
    </xf>
    <xf numFmtId="0" fontId="6" fillId="13" borderId="49" xfId="0" applyFont="1" applyFill="1" applyBorder="1" applyAlignment="1">
      <alignment horizontal="center" vertical="center" wrapText="1"/>
    </xf>
    <xf numFmtId="0" fontId="6" fillId="10" borderId="50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7" borderId="50" xfId="0" applyFont="1" applyFill="1" applyBorder="1" applyAlignment="1">
      <alignment horizontal="center" vertical="center" wrapText="1"/>
    </xf>
    <xf numFmtId="0" fontId="6" fillId="12" borderId="51" xfId="0" applyFont="1" applyFill="1" applyBorder="1" applyAlignment="1">
      <alignment horizontal="center" vertical="center" wrapText="1"/>
    </xf>
    <xf numFmtId="0" fontId="0" fillId="4" borderId="23" xfId="0" applyFill="1" applyBorder="1"/>
    <xf numFmtId="0" fontId="9" fillId="4" borderId="8" xfId="0" applyFont="1" applyFill="1" applyBorder="1" applyAlignment="1" applyProtection="1">
      <alignment vertical="top" wrapText="1"/>
    </xf>
    <xf numFmtId="0" fontId="9" fillId="2" borderId="8" xfId="0" applyFont="1" applyFill="1" applyBorder="1" applyAlignment="1" applyProtection="1">
      <alignment vertical="top" wrapText="1"/>
    </xf>
    <xf numFmtId="0" fontId="7" fillId="3" borderId="8" xfId="0" applyFont="1" applyFill="1" applyBorder="1" applyAlignment="1">
      <alignment wrapText="1"/>
    </xf>
    <xf numFmtId="0" fontId="6" fillId="7" borderId="32" xfId="0" applyFont="1" applyFill="1" applyBorder="1" applyAlignment="1">
      <alignment horizontal="left" vertical="center"/>
    </xf>
    <xf numFmtId="0" fontId="6" fillId="7" borderId="8" xfId="0" applyFont="1" applyFill="1" applyBorder="1" applyAlignment="1">
      <alignment horizontal="left" vertical="center"/>
    </xf>
    <xf numFmtId="0" fontId="6" fillId="8" borderId="32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/>
    </xf>
    <xf numFmtId="0" fontId="6" fillId="5" borderId="32" xfId="0" applyNumberFormat="1" applyFont="1" applyFill="1" applyBorder="1" applyAlignment="1">
      <alignment horizontal="left" vertical="center"/>
    </xf>
    <xf numFmtId="0" fontId="6" fillId="5" borderId="8" xfId="0" applyNumberFormat="1" applyFont="1" applyFill="1" applyBorder="1" applyAlignment="1">
      <alignment horizontal="left" vertical="center"/>
    </xf>
    <xf numFmtId="0" fontId="24" fillId="3" borderId="41" xfId="0" applyFont="1" applyFill="1" applyBorder="1" applyAlignment="1">
      <alignment horizontal="center"/>
    </xf>
    <xf numFmtId="0" fontId="24" fillId="3" borderId="42" xfId="0" applyFont="1" applyFill="1" applyBorder="1" applyAlignment="1">
      <alignment horizontal="center"/>
    </xf>
    <xf numFmtId="0" fontId="24" fillId="3" borderId="43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9" fillId="2" borderId="13" xfId="0" applyFont="1" applyFill="1" applyBorder="1" applyAlignment="1" applyProtection="1">
      <alignment horizontal="center" vertical="top" wrapText="1"/>
    </xf>
    <xf numFmtId="0" fontId="9" fillId="2" borderId="10" xfId="0" applyFont="1" applyFill="1" applyBorder="1" applyAlignment="1" applyProtection="1">
      <alignment horizontal="center" vertical="top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12" borderId="37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11" borderId="24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23" fillId="3" borderId="46" xfId="0" applyFont="1" applyFill="1" applyBorder="1" applyAlignment="1">
      <alignment horizontal="center" vertical="center" textRotation="90"/>
    </xf>
    <xf numFmtId="0" fontId="23" fillId="3" borderId="39" xfId="0" applyFont="1" applyFill="1" applyBorder="1" applyAlignment="1">
      <alignment horizontal="center" vertical="center" textRotation="90"/>
    </xf>
    <xf numFmtId="0" fontId="23" fillId="3" borderId="40" xfId="0" applyFont="1" applyFill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top" wrapText="1"/>
    </xf>
    <xf numFmtId="0" fontId="6" fillId="6" borderId="34" xfId="0" applyFont="1" applyFill="1" applyBorder="1" applyAlignment="1">
      <alignment horizontal="left" vertical="center"/>
    </xf>
    <xf numFmtId="0" fontId="6" fillId="6" borderId="35" xfId="0" applyFont="1" applyFill="1" applyBorder="1" applyAlignment="1">
      <alignment horizontal="left" vertical="center"/>
    </xf>
  </cellXfs>
  <cellStyles count="1">
    <cellStyle name="Normal" xfId="0" builtinId="0"/>
  </cellStyles>
  <dxfs count="15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39994506668294322"/>
        </patternFill>
      </fill>
    </dxf>
    <dxf>
      <fill>
        <patternFill>
          <bgColor rgb="FFFF9393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FF8F8F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FF99"/>
      <color rgb="FFFF8F8F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tabSelected="1" topLeftCell="A7" zoomScale="90" zoomScaleNormal="90" zoomScalePageLayoutView="55" workbookViewId="0">
      <selection activeCell="Q28" sqref="Q28"/>
    </sheetView>
  </sheetViews>
  <sheetFormatPr defaultRowHeight="15" x14ac:dyDescent="0.25"/>
  <cols>
    <col min="1" max="1" width="2.42578125" customWidth="1"/>
    <col min="2" max="2" width="0.85546875" customWidth="1"/>
    <col min="3" max="3" width="26.85546875" customWidth="1"/>
    <col min="4" max="4" width="19.28515625" customWidth="1"/>
    <col min="5" max="5" width="14.140625" style="24" customWidth="1"/>
    <col min="6" max="6" width="28.42578125" style="24" customWidth="1"/>
    <col min="7" max="7" width="26.85546875" customWidth="1"/>
    <col min="8" max="8" width="12.5703125" style="1" customWidth="1"/>
    <col min="9" max="9" width="13.28515625" style="1" customWidth="1"/>
    <col min="10" max="10" width="11.42578125" style="1" customWidth="1"/>
    <col min="11" max="11" width="0.7109375" customWidth="1"/>
    <col min="12" max="12" width="1.7109375" customWidth="1"/>
    <col min="13" max="13" width="4.42578125" customWidth="1"/>
    <col min="14" max="14" width="9" customWidth="1"/>
    <col min="15" max="15" width="14.5703125" customWidth="1"/>
    <col min="16" max="17" width="13" customWidth="1"/>
    <col min="18" max="18" width="13.28515625" customWidth="1"/>
    <col min="19" max="19" width="15" customWidth="1"/>
    <col min="21" max="21" width="10.28515625" customWidth="1"/>
    <col min="23" max="23" width="9.140625" customWidth="1"/>
  </cols>
  <sheetData>
    <row r="1" spans="1:23" ht="17.25" customHeight="1" thickBot="1" x14ac:dyDescent="0.3">
      <c r="A1" s="18"/>
      <c r="B1" s="11"/>
      <c r="C1" s="11"/>
      <c r="D1" s="11"/>
      <c r="E1" s="11"/>
      <c r="F1" s="11"/>
      <c r="G1" s="11"/>
      <c r="H1" s="10"/>
      <c r="I1" s="10"/>
      <c r="J1" s="10"/>
      <c r="K1" s="9"/>
      <c r="L1" s="3"/>
      <c r="M1" s="3"/>
      <c r="N1" s="3"/>
      <c r="O1" s="3"/>
      <c r="P1" s="3"/>
      <c r="Q1" s="3"/>
      <c r="R1" s="3"/>
      <c r="S1" s="3"/>
    </row>
    <row r="2" spans="1:23" ht="16.5" customHeight="1" x14ac:dyDescent="0.3">
      <c r="A2" s="7"/>
      <c r="B2" s="40"/>
      <c r="C2" s="55" t="s">
        <v>79</v>
      </c>
      <c r="D2" s="25"/>
      <c r="E2" s="25"/>
      <c r="F2" s="25"/>
      <c r="G2" s="129" t="s">
        <v>48</v>
      </c>
      <c r="H2" s="129"/>
      <c r="I2" s="129"/>
      <c r="J2" s="130"/>
      <c r="K2" s="26"/>
      <c r="L2" s="27"/>
      <c r="M2" s="126" t="s">
        <v>22</v>
      </c>
      <c r="N2" s="126"/>
      <c r="O2" s="126"/>
      <c r="P2" s="126"/>
      <c r="Q2" s="126"/>
      <c r="R2" s="27"/>
      <c r="S2" s="28"/>
    </row>
    <row r="3" spans="1:23" ht="2.25" customHeight="1" thickBot="1" x14ac:dyDescent="0.3">
      <c r="A3" s="7"/>
      <c r="B3" s="29"/>
      <c r="C3" s="29"/>
      <c r="D3" s="6"/>
      <c r="E3" s="6"/>
      <c r="F3" s="6"/>
      <c r="G3" s="6"/>
      <c r="H3" s="41"/>
      <c r="I3" s="42"/>
      <c r="J3" s="43"/>
      <c r="K3" s="5"/>
      <c r="L3" s="19"/>
      <c r="M3" s="46"/>
      <c r="N3" s="46"/>
      <c r="O3" s="46"/>
      <c r="P3" s="46"/>
      <c r="Q3" s="46"/>
      <c r="R3" s="19"/>
      <c r="S3" s="30"/>
    </row>
    <row r="4" spans="1:23" x14ac:dyDescent="0.25">
      <c r="A4" s="7"/>
      <c r="B4" s="29"/>
      <c r="C4" s="56" t="s">
        <v>18</v>
      </c>
      <c r="D4" s="131"/>
      <c r="E4" s="131"/>
      <c r="F4" s="132"/>
      <c r="G4" s="44" t="s">
        <v>50</v>
      </c>
      <c r="H4" s="44" t="s">
        <v>51</v>
      </c>
      <c r="I4" s="44" t="s">
        <v>52</v>
      </c>
      <c r="J4" s="44" t="s">
        <v>76</v>
      </c>
      <c r="K4" s="5"/>
      <c r="L4" s="19"/>
      <c r="M4" s="31" t="s">
        <v>20</v>
      </c>
      <c r="N4" s="20" t="s">
        <v>21</v>
      </c>
      <c r="O4" s="19"/>
      <c r="P4" s="39"/>
      <c r="Q4" s="21" t="s">
        <v>72</v>
      </c>
      <c r="R4" s="21" t="s">
        <v>74</v>
      </c>
      <c r="S4" s="38"/>
    </row>
    <row r="5" spans="1:23" s="24" customFormat="1" ht="15.75" thickBot="1" x14ac:dyDescent="0.3">
      <c r="A5" s="7"/>
      <c r="B5" s="29"/>
      <c r="C5" s="56" t="s">
        <v>46</v>
      </c>
      <c r="D5" s="131"/>
      <c r="E5" s="131"/>
      <c r="F5" s="132"/>
      <c r="G5" s="45">
        <f>COUNTIF(J10:J31, "LOW")</f>
        <v>18</v>
      </c>
      <c r="H5" s="45">
        <f>COUNTIF(J10:K32, "MEDIUM")</f>
        <v>0</v>
      </c>
      <c r="I5" s="45">
        <f>COUNTIF(J10:J31, "HIGH")</f>
        <v>0</v>
      </c>
      <c r="J5" s="45">
        <f>COUNTIF(J10:J31,"VERY HIGH")</f>
        <v>0</v>
      </c>
      <c r="K5" s="5"/>
      <c r="L5" s="19"/>
      <c r="M5" s="32" t="s">
        <v>20</v>
      </c>
      <c r="N5" s="20" t="s">
        <v>19</v>
      </c>
      <c r="O5" s="19"/>
      <c r="P5" s="39"/>
      <c r="Q5" s="21" t="s">
        <v>9</v>
      </c>
      <c r="R5" s="21" t="s">
        <v>8</v>
      </c>
      <c r="S5" s="38" t="s">
        <v>7</v>
      </c>
    </row>
    <row r="6" spans="1:23" s="24" customFormat="1" ht="20.25" customHeight="1" thickBot="1" x14ac:dyDescent="0.35">
      <c r="A6" s="7"/>
      <c r="B6" s="29"/>
      <c r="C6" s="56" t="s">
        <v>47</v>
      </c>
      <c r="D6" s="131"/>
      <c r="E6" s="131"/>
      <c r="F6" s="131"/>
      <c r="G6" s="135" t="s">
        <v>49</v>
      </c>
      <c r="H6" s="136"/>
      <c r="I6" s="127" t="str">
        <f>IF(J5&gt;0,N13,IF(I5&gt;0,N12,IF(H5&gt;0,N11,N10)))</f>
        <v>LOW</v>
      </c>
      <c r="J6" s="128"/>
      <c r="K6" s="5"/>
      <c r="L6" s="19"/>
      <c r="M6" s="72"/>
      <c r="N6" s="72"/>
      <c r="O6" s="72"/>
      <c r="P6" s="73"/>
      <c r="Q6" s="21" t="s">
        <v>6</v>
      </c>
      <c r="R6" s="21" t="s">
        <v>5</v>
      </c>
      <c r="S6" s="38" t="s">
        <v>4</v>
      </c>
    </row>
    <row r="7" spans="1:23" ht="23.25" customHeight="1" x14ac:dyDescent="0.3">
      <c r="A7" s="7"/>
      <c r="B7" s="29"/>
      <c r="C7" s="102" t="s">
        <v>95</v>
      </c>
      <c r="D7" s="103"/>
      <c r="E7" s="103"/>
      <c r="F7" s="103"/>
      <c r="G7" s="103"/>
      <c r="H7" s="103"/>
      <c r="I7" s="103"/>
      <c r="J7" s="103"/>
      <c r="K7" s="5"/>
      <c r="L7" s="19"/>
      <c r="M7" s="72"/>
      <c r="N7" s="72"/>
      <c r="O7" s="72"/>
      <c r="P7" s="73"/>
      <c r="Q7" s="21" t="s">
        <v>3</v>
      </c>
      <c r="R7" s="21" t="s">
        <v>2</v>
      </c>
      <c r="S7" s="38" t="s">
        <v>1</v>
      </c>
      <c r="U7" s="39"/>
      <c r="V7" s="39"/>
    </row>
    <row r="8" spans="1:23" ht="15.75" customHeight="1" thickBot="1" x14ac:dyDescent="0.35">
      <c r="A8" s="7"/>
      <c r="B8" s="29"/>
      <c r="C8" s="57" t="s">
        <v>28</v>
      </c>
      <c r="D8" s="13"/>
      <c r="E8" s="13"/>
      <c r="F8" s="13"/>
      <c r="G8" s="13"/>
      <c r="H8" s="12"/>
      <c r="I8" s="17" t="s">
        <v>16</v>
      </c>
      <c r="J8" s="16"/>
      <c r="K8" s="15"/>
      <c r="L8" s="19"/>
      <c r="M8" s="72"/>
      <c r="N8" s="72"/>
      <c r="O8" s="72"/>
      <c r="P8" s="73"/>
      <c r="Q8" s="21" t="s">
        <v>73</v>
      </c>
      <c r="R8" s="21" t="s">
        <v>75</v>
      </c>
      <c r="S8" s="38" t="s">
        <v>68</v>
      </c>
    </row>
    <row r="9" spans="1:23" ht="27.95" customHeight="1" x14ac:dyDescent="0.25">
      <c r="A9" s="7"/>
      <c r="B9" s="29"/>
      <c r="C9" s="58" t="s">
        <v>14</v>
      </c>
      <c r="D9" s="137" t="s">
        <v>44</v>
      </c>
      <c r="E9" s="138"/>
      <c r="F9" s="92" t="s">
        <v>45</v>
      </c>
      <c r="G9" s="92" t="s">
        <v>103</v>
      </c>
      <c r="H9" s="14" t="s">
        <v>13</v>
      </c>
      <c r="I9" s="14" t="s">
        <v>11</v>
      </c>
      <c r="J9" s="14" t="s">
        <v>12</v>
      </c>
      <c r="K9" s="5"/>
      <c r="L9" s="39"/>
      <c r="M9" s="39"/>
      <c r="N9" s="106" t="s">
        <v>77</v>
      </c>
      <c r="O9" s="107"/>
      <c r="P9" s="107" t="s">
        <v>78</v>
      </c>
      <c r="Q9" s="107"/>
      <c r="R9" s="107"/>
      <c r="S9" s="108"/>
      <c r="T9" s="24"/>
    </row>
    <row r="10" spans="1:23" ht="51" customHeight="1" x14ac:dyDescent="0.25">
      <c r="A10" s="7"/>
      <c r="B10" s="29"/>
      <c r="C10" s="70" t="s">
        <v>80</v>
      </c>
      <c r="D10" s="104"/>
      <c r="E10" s="105"/>
      <c r="F10" s="91"/>
      <c r="G10" s="91"/>
      <c r="H10" s="22" t="s">
        <v>72</v>
      </c>
      <c r="I10" s="22" t="s">
        <v>74</v>
      </c>
      <c r="J10" s="78" t="str">
        <f>INDEX($O$19:$S$23,MATCH(I10,$N$19:$N$23,0),MATCH(H10,$O$18:$S$18,0))</f>
        <v>LOW</v>
      </c>
      <c r="K10" s="5"/>
      <c r="L10" s="39"/>
      <c r="M10" s="39"/>
      <c r="N10" s="95" t="s">
        <v>7</v>
      </c>
      <c r="O10" s="96"/>
      <c r="P10" s="109" t="s">
        <v>10</v>
      </c>
      <c r="Q10" s="109"/>
      <c r="R10" s="109"/>
      <c r="S10" s="110"/>
    </row>
    <row r="11" spans="1:23" ht="27.95" customHeight="1" x14ac:dyDescent="0.25">
      <c r="A11" s="7"/>
      <c r="B11" s="29"/>
      <c r="C11" s="70" t="s">
        <v>81</v>
      </c>
      <c r="D11" s="104"/>
      <c r="E11" s="105"/>
      <c r="F11" s="91"/>
      <c r="G11" s="91"/>
      <c r="H11" s="22" t="s">
        <v>72</v>
      </c>
      <c r="I11" s="22" t="s">
        <v>74</v>
      </c>
      <c r="J11" s="78" t="str">
        <f>INDEX($O$19:$S$23,MATCH(I11,$N$19:$N$23,0),MATCH(H11,$O$18:$S$18,0))</f>
        <v>LOW</v>
      </c>
      <c r="K11" s="5"/>
      <c r="L11" s="39"/>
      <c r="M11" s="39"/>
      <c r="N11" s="97" t="s">
        <v>4</v>
      </c>
      <c r="O11" s="98"/>
      <c r="P11" s="133" t="s">
        <v>23</v>
      </c>
      <c r="Q11" s="133"/>
      <c r="R11" s="133"/>
      <c r="S11" s="134"/>
    </row>
    <row r="12" spans="1:23" ht="27.95" customHeight="1" x14ac:dyDescent="0.25">
      <c r="A12" s="7"/>
      <c r="B12" s="29"/>
      <c r="C12" s="70" t="s">
        <v>82</v>
      </c>
      <c r="D12" s="104"/>
      <c r="E12" s="105"/>
      <c r="F12" s="91"/>
      <c r="G12" s="91"/>
      <c r="H12" s="22" t="s">
        <v>72</v>
      </c>
      <c r="I12" s="22" t="s">
        <v>74</v>
      </c>
      <c r="J12" s="78" t="str">
        <f t="shared" ref="J12:J27" si="0">INDEX($O$19:$S$23,MATCH(I12,$N$19:$N$23,0),MATCH(H12,$O$18:$S$18,0))</f>
        <v>LOW</v>
      </c>
      <c r="K12" s="5"/>
      <c r="L12" s="39"/>
      <c r="M12" s="39"/>
      <c r="N12" s="93" t="s">
        <v>1</v>
      </c>
      <c r="O12" s="94"/>
      <c r="P12" s="133" t="s">
        <v>24</v>
      </c>
      <c r="Q12" s="133"/>
      <c r="R12" s="133"/>
      <c r="S12" s="134"/>
      <c r="V12" s="24"/>
    </row>
    <row r="13" spans="1:23" ht="27.95" customHeight="1" thickBot="1" x14ac:dyDescent="0.3">
      <c r="A13" s="7"/>
      <c r="B13" s="29"/>
      <c r="C13" s="70" t="s">
        <v>97</v>
      </c>
      <c r="D13" s="104"/>
      <c r="E13" s="105"/>
      <c r="F13" s="91"/>
      <c r="G13" s="91"/>
      <c r="H13" s="22" t="s">
        <v>72</v>
      </c>
      <c r="I13" s="22" t="s">
        <v>74</v>
      </c>
      <c r="J13" s="78" t="str">
        <f t="shared" si="0"/>
        <v>LOW</v>
      </c>
      <c r="K13" s="5"/>
      <c r="L13" s="19"/>
      <c r="M13" s="46"/>
      <c r="N13" s="145" t="s">
        <v>68</v>
      </c>
      <c r="O13" s="146"/>
      <c r="P13" s="142" t="s">
        <v>98</v>
      </c>
      <c r="Q13" s="142"/>
      <c r="R13" s="142"/>
      <c r="S13" s="143"/>
    </row>
    <row r="14" spans="1:23" ht="27.95" customHeight="1" thickBot="1" x14ac:dyDescent="0.3">
      <c r="A14" s="7"/>
      <c r="B14" s="29"/>
      <c r="C14" s="70" t="s">
        <v>83</v>
      </c>
      <c r="D14" s="104"/>
      <c r="E14" s="105"/>
      <c r="F14" s="91"/>
      <c r="G14" s="91"/>
      <c r="H14" s="22" t="s">
        <v>72</v>
      </c>
      <c r="I14" s="22" t="s">
        <v>74</v>
      </c>
      <c r="J14" s="78" t="str">
        <f t="shared" si="0"/>
        <v>LOW</v>
      </c>
      <c r="K14" s="5"/>
      <c r="L14" s="19"/>
      <c r="M14" s="39"/>
      <c r="N14" s="39"/>
      <c r="O14" s="39"/>
      <c r="P14" s="39"/>
      <c r="Q14" s="39"/>
      <c r="R14" s="39"/>
      <c r="S14" s="53"/>
    </row>
    <row r="15" spans="1:23" ht="27.95" customHeight="1" x14ac:dyDescent="0.35">
      <c r="A15" s="7"/>
      <c r="B15" s="29"/>
      <c r="C15" s="70" t="s">
        <v>84</v>
      </c>
      <c r="D15" s="104"/>
      <c r="E15" s="105"/>
      <c r="F15" s="91"/>
      <c r="G15" s="91"/>
      <c r="H15" s="22" t="s">
        <v>72</v>
      </c>
      <c r="I15" s="22" t="s">
        <v>74</v>
      </c>
      <c r="J15" s="78" t="str">
        <f t="shared" si="0"/>
        <v>LOW</v>
      </c>
      <c r="K15" s="5"/>
      <c r="L15" s="19"/>
      <c r="M15" s="111" t="s">
        <v>17</v>
      </c>
      <c r="N15" s="112"/>
      <c r="O15" s="99" t="s">
        <v>13</v>
      </c>
      <c r="P15" s="100"/>
      <c r="Q15" s="100"/>
      <c r="R15" s="100"/>
      <c r="S15" s="101"/>
    </row>
    <row r="16" spans="1:23" ht="27.95" customHeight="1" x14ac:dyDescent="0.3">
      <c r="A16" s="7"/>
      <c r="B16" s="29"/>
      <c r="C16" s="70" t="s">
        <v>85</v>
      </c>
      <c r="D16" s="104"/>
      <c r="E16" s="105"/>
      <c r="F16" s="91"/>
      <c r="G16" s="91"/>
      <c r="H16" s="22" t="s">
        <v>72</v>
      </c>
      <c r="I16" s="22" t="s">
        <v>74</v>
      </c>
      <c r="J16" s="78" t="str">
        <f t="shared" si="0"/>
        <v>LOW</v>
      </c>
      <c r="K16" s="5"/>
      <c r="L16" s="19"/>
      <c r="M16" s="113"/>
      <c r="N16" s="114"/>
      <c r="O16" s="116" t="s">
        <v>69</v>
      </c>
      <c r="P16" s="118" t="s">
        <v>70</v>
      </c>
      <c r="Q16" s="120" t="s">
        <v>15</v>
      </c>
      <c r="R16" s="122" t="s">
        <v>71</v>
      </c>
      <c r="S16" s="124" t="s">
        <v>99</v>
      </c>
      <c r="W16" s="74"/>
    </row>
    <row r="17" spans="1:19" ht="27.95" customHeight="1" thickBot="1" x14ac:dyDescent="0.3">
      <c r="A17" s="7"/>
      <c r="B17" s="29"/>
      <c r="C17" s="70" t="s">
        <v>86</v>
      </c>
      <c r="D17" s="104"/>
      <c r="E17" s="105"/>
      <c r="F17" s="91"/>
      <c r="G17" s="91"/>
      <c r="H17" s="22" t="s">
        <v>72</v>
      </c>
      <c r="I17" s="22" t="s">
        <v>74</v>
      </c>
      <c r="J17" s="78" t="str">
        <f t="shared" si="0"/>
        <v>LOW</v>
      </c>
      <c r="K17" s="5"/>
      <c r="L17" s="19"/>
      <c r="M17" s="113"/>
      <c r="N17" s="114"/>
      <c r="O17" s="117"/>
      <c r="P17" s="119"/>
      <c r="Q17" s="121"/>
      <c r="R17" s="123"/>
      <c r="S17" s="125"/>
    </row>
    <row r="18" spans="1:19" ht="27.95" customHeight="1" thickBot="1" x14ac:dyDescent="0.3">
      <c r="A18" s="7"/>
      <c r="B18" s="29"/>
      <c r="C18" s="70" t="s">
        <v>87</v>
      </c>
      <c r="D18" s="104"/>
      <c r="E18" s="105"/>
      <c r="F18" s="91"/>
      <c r="G18" s="91"/>
      <c r="H18" s="22" t="s">
        <v>72</v>
      </c>
      <c r="I18" s="22" t="s">
        <v>74</v>
      </c>
      <c r="J18" s="78" t="str">
        <f t="shared" si="0"/>
        <v>LOW</v>
      </c>
      <c r="K18" s="5"/>
      <c r="L18" s="19"/>
      <c r="M18" s="113"/>
      <c r="N18" s="115"/>
      <c r="O18" s="84" t="s">
        <v>72</v>
      </c>
      <c r="P18" s="85" t="s">
        <v>9</v>
      </c>
      <c r="Q18" s="86" t="s">
        <v>6</v>
      </c>
      <c r="R18" s="87" t="s">
        <v>3</v>
      </c>
      <c r="S18" s="88" t="s">
        <v>73</v>
      </c>
    </row>
    <row r="19" spans="1:19" ht="27.95" customHeight="1" x14ac:dyDescent="0.25">
      <c r="A19" s="7"/>
      <c r="B19" s="29"/>
      <c r="C19" s="70" t="s">
        <v>88</v>
      </c>
      <c r="D19" s="104"/>
      <c r="E19" s="105"/>
      <c r="F19" s="91"/>
      <c r="G19" s="91"/>
      <c r="H19" s="22" t="s">
        <v>72</v>
      </c>
      <c r="I19" s="22" t="s">
        <v>74</v>
      </c>
      <c r="J19" s="78" t="str">
        <f t="shared" si="0"/>
        <v>LOW</v>
      </c>
      <c r="K19" s="5"/>
      <c r="L19" s="19"/>
      <c r="M19" s="139" t="s">
        <v>11</v>
      </c>
      <c r="N19" s="79" t="s">
        <v>74</v>
      </c>
      <c r="O19" s="80" t="s">
        <v>7</v>
      </c>
      <c r="P19" s="80" t="s">
        <v>7</v>
      </c>
      <c r="Q19" s="80" t="s">
        <v>7</v>
      </c>
      <c r="R19" s="81" t="s">
        <v>4</v>
      </c>
      <c r="S19" s="82" t="s">
        <v>4</v>
      </c>
    </row>
    <row r="20" spans="1:19" ht="27.95" customHeight="1" x14ac:dyDescent="0.25">
      <c r="A20" s="7"/>
      <c r="B20" s="29"/>
      <c r="C20" s="70" t="s">
        <v>89</v>
      </c>
      <c r="D20" s="104"/>
      <c r="E20" s="105"/>
      <c r="F20" s="91"/>
      <c r="G20" s="91"/>
      <c r="H20" s="22" t="s">
        <v>72</v>
      </c>
      <c r="I20" s="22" t="s">
        <v>74</v>
      </c>
      <c r="J20" s="78" t="str">
        <f t="shared" si="0"/>
        <v>LOW</v>
      </c>
      <c r="K20" s="5"/>
      <c r="L20" s="19"/>
      <c r="M20" s="140"/>
      <c r="N20" s="75" t="s">
        <v>8</v>
      </c>
      <c r="O20" s="68" t="s">
        <v>7</v>
      </c>
      <c r="P20" s="68" t="s">
        <v>7</v>
      </c>
      <c r="Q20" s="59" t="s">
        <v>4</v>
      </c>
      <c r="R20" s="59" t="s">
        <v>4</v>
      </c>
      <c r="S20" s="67" t="s">
        <v>1</v>
      </c>
    </row>
    <row r="21" spans="1:19" ht="27.95" customHeight="1" x14ac:dyDescent="0.25">
      <c r="A21" s="7"/>
      <c r="B21" s="29"/>
      <c r="C21" s="70" t="s">
        <v>90</v>
      </c>
      <c r="D21" s="104"/>
      <c r="E21" s="105"/>
      <c r="F21" s="91"/>
      <c r="G21" s="91"/>
      <c r="H21" s="22" t="s">
        <v>72</v>
      </c>
      <c r="I21" s="22" t="s">
        <v>74</v>
      </c>
      <c r="J21" s="78" t="str">
        <f t="shared" si="0"/>
        <v>LOW</v>
      </c>
      <c r="K21" s="5"/>
      <c r="L21" s="19"/>
      <c r="M21" s="140"/>
      <c r="N21" s="76" t="s">
        <v>5</v>
      </c>
      <c r="O21" s="68" t="s">
        <v>7</v>
      </c>
      <c r="P21" s="59" t="s">
        <v>4</v>
      </c>
      <c r="Q21" s="59" t="s">
        <v>4</v>
      </c>
      <c r="R21" s="61" t="s">
        <v>1</v>
      </c>
      <c r="S21" s="65" t="s">
        <v>68</v>
      </c>
    </row>
    <row r="22" spans="1:19" ht="27.95" customHeight="1" x14ac:dyDescent="0.25">
      <c r="A22" s="7"/>
      <c r="B22" s="29"/>
      <c r="C22" s="70" t="s">
        <v>100</v>
      </c>
      <c r="D22" s="104"/>
      <c r="E22" s="105"/>
      <c r="F22" s="91"/>
      <c r="G22" s="91"/>
      <c r="H22" s="22" t="s">
        <v>72</v>
      </c>
      <c r="I22" s="22" t="s">
        <v>74</v>
      </c>
      <c r="J22" s="78" t="str">
        <f t="shared" si="0"/>
        <v>LOW</v>
      </c>
      <c r="K22" s="5"/>
      <c r="L22" s="19"/>
      <c r="M22" s="140"/>
      <c r="N22" s="77" t="s">
        <v>2</v>
      </c>
      <c r="O22" s="68" t="s">
        <v>7</v>
      </c>
      <c r="P22" s="59" t="s">
        <v>4</v>
      </c>
      <c r="Q22" s="61" t="s">
        <v>1</v>
      </c>
      <c r="R22" s="63" t="s">
        <v>68</v>
      </c>
      <c r="S22" s="65" t="s">
        <v>68</v>
      </c>
    </row>
    <row r="23" spans="1:19" ht="27.95" customHeight="1" thickBot="1" x14ac:dyDescent="0.3">
      <c r="A23" s="7"/>
      <c r="B23" s="29"/>
      <c r="C23" s="70" t="s">
        <v>101</v>
      </c>
      <c r="D23" s="104"/>
      <c r="E23" s="105"/>
      <c r="F23" s="91"/>
      <c r="G23" s="91"/>
      <c r="H23" s="22" t="s">
        <v>72</v>
      </c>
      <c r="I23" s="22" t="s">
        <v>74</v>
      </c>
      <c r="J23" s="78" t="str">
        <f t="shared" si="0"/>
        <v>LOW</v>
      </c>
      <c r="K23" s="5"/>
      <c r="L23" s="19"/>
      <c r="M23" s="141"/>
      <c r="N23" s="83" t="s">
        <v>75</v>
      </c>
      <c r="O23" s="69" t="s">
        <v>7</v>
      </c>
      <c r="P23" s="60" t="s">
        <v>4</v>
      </c>
      <c r="Q23" s="62" t="s">
        <v>1</v>
      </c>
      <c r="R23" s="64" t="s">
        <v>68</v>
      </c>
      <c r="S23" s="66" t="s">
        <v>68</v>
      </c>
    </row>
    <row r="24" spans="1:19" ht="27.95" customHeight="1" x14ac:dyDescent="0.25">
      <c r="A24" s="7"/>
      <c r="B24" s="29"/>
      <c r="C24" s="70" t="s">
        <v>102</v>
      </c>
      <c r="D24" s="104"/>
      <c r="E24" s="105"/>
      <c r="F24" s="91"/>
      <c r="G24" s="91"/>
      <c r="H24" s="22" t="s">
        <v>72</v>
      </c>
      <c r="I24" s="22" t="s">
        <v>74</v>
      </c>
      <c r="J24" s="78" t="str">
        <f t="shared" si="0"/>
        <v>LOW</v>
      </c>
      <c r="K24" s="5"/>
      <c r="L24" s="19"/>
      <c r="M24" s="39"/>
      <c r="N24" s="19"/>
      <c r="O24" s="19"/>
      <c r="P24" s="19"/>
      <c r="Q24" s="19"/>
      <c r="R24" s="19"/>
      <c r="S24" s="30"/>
    </row>
    <row r="25" spans="1:19" ht="27.95" customHeight="1" x14ac:dyDescent="0.25">
      <c r="A25" s="7"/>
      <c r="B25" s="29"/>
      <c r="C25" s="70" t="s">
        <v>91</v>
      </c>
      <c r="D25" s="104"/>
      <c r="E25" s="105"/>
      <c r="F25" s="91"/>
      <c r="G25" s="91"/>
      <c r="H25" s="22" t="s">
        <v>72</v>
      </c>
      <c r="I25" s="22" t="s">
        <v>74</v>
      </c>
      <c r="J25" s="78" t="str">
        <f t="shared" si="0"/>
        <v>LOW</v>
      </c>
      <c r="K25" s="5"/>
      <c r="L25" s="19"/>
      <c r="M25" s="21"/>
      <c r="N25" s="19"/>
      <c r="O25" s="19"/>
      <c r="P25" s="19"/>
      <c r="Q25" s="19"/>
      <c r="R25" s="19"/>
      <c r="S25" s="30"/>
    </row>
    <row r="26" spans="1:19" ht="27.95" customHeight="1" x14ac:dyDescent="0.25">
      <c r="A26" s="7"/>
      <c r="B26" s="29"/>
      <c r="C26" s="70" t="s">
        <v>92</v>
      </c>
      <c r="D26" s="104"/>
      <c r="E26" s="105"/>
      <c r="F26" s="91"/>
      <c r="G26" s="91"/>
      <c r="H26" s="22" t="s">
        <v>72</v>
      </c>
      <c r="I26" s="22" t="s">
        <v>74</v>
      </c>
      <c r="J26" s="78" t="str">
        <f t="shared" si="0"/>
        <v>LOW</v>
      </c>
      <c r="K26" s="5"/>
      <c r="L26" s="19"/>
      <c r="M26" s="21"/>
      <c r="N26" s="19"/>
      <c r="O26" s="19"/>
      <c r="P26" s="19"/>
      <c r="Q26" s="19"/>
      <c r="R26" s="19"/>
      <c r="S26" s="30"/>
    </row>
    <row r="27" spans="1:19" ht="27.95" customHeight="1" x14ac:dyDescent="0.25">
      <c r="A27" s="7"/>
      <c r="B27" s="29"/>
      <c r="C27" s="70" t="s">
        <v>93</v>
      </c>
      <c r="D27" s="104"/>
      <c r="E27" s="105"/>
      <c r="F27" s="91"/>
      <c r="G27" s="91"/>
      <c r="H27" s="22" t="s">
        <v>72</v>
      </c>
      <c r="I27" s="22" t="s">
        <v>74</v>
      </c>
      <c r="J27" s="78" t="str">
        <f t="shared" si="0"/>
        <v>LOW</v>
      </c>
      <c r="K27" s="5"/>
      <c r="L27" s="19"/>
      <c r="M27" s="21"/>
      <c r="N27" s="19"/>
      <c r="O27" s="19"/>
      <c r="P27" s="19"/>
      <c r="Q27" s="19"/>
      <c r="R27" s="19"/>
      <c r="S27" s="30"/>
    </row>
    <row r="28" spans="1:19" ht="32.25" customHeight="1" x14ac:dyDescent="0.25">
      <c r="A28" s="7"/>
      <c r="B28" s="29"/>
      <c r="C28" s="71" t="s">
        <v>94</v>
      </c>
      <c r="D28" s="144"/>
      <c r="E28" s="144"/>
      <c r="F28" s="90"/>
      <c r="G28" s="90"/>
      <c r="H28" s="54"/>
      <c r="I28" s="22"/>
      <c r="J28" s="23"/>
      <c r="K28" s="5"/>
      <c r="L28" s="19"/>
      <c r="M28" s="19"/>
      <c r="N28" s="19"/>
      <c r="O28" s="19"/>
      <c r="P28" s="19"/>
      <c r="Q28" s="19"/>
      <c r="R28" s="19"/>
      <c r="S28" s="30"/>
    </row>
    <row r="29" spans="1:19" ht="37.5" customHeight="1" x14ac:dyDescent="0.25">
      <c r="A29" s="7"/>
      <c r="B29" s="29"/>
      <c r="C29" s="71" t="s">
        <v>0</v>
      </c>
      <c r="D29" s="144"/>
      <c r="E29" s="144"/>
      <c r="F29" s="90"/>
      <c r="G29" s="90"/>
      <c r="H29" s="54"/>
      <c r="I29" s="22"/>
      <c r="J29" s="23"/>
      <c r="K29" s="5"/>
      <c r="L29" s="19"/>
      <c r="M29" s="19"/>
      <c r="N29" s="19"/>
      <c r="O29" s="19"/>
      <c r="P29" s="19"/>
      <c r="Q29" s="19"/>
      <c r="R29" s="19"/>
      <c r="S29" s="30"/>
    </row>
    <row r="30" spans="1:19" ht="27.75" customHeight="1" x14ac:dyDescent="0.25">
      <c r="A30" s="7"/>
      <c r="B30" s="29"/>
      <c r="C30" s="71" t="s">
        <v>0</v>
      </c>
      <c r="D30" s="144"/>
      <c r="E30" s="144"/>
      <c r="F30" s="90"/>
      <c r="G30" s="90"/>
      <c r="H30" s="54"/>
      <c r="I30" s="22"/>
      <c r="J30" s="23"/>
      <c r="K30" s="5"/>
      <c r="L30" s="19"/>
      <c r="M30" s="19"/>
      <c r="N30" s="19"/>
      <c r="O30" s="19"/>
      <c r="P30" s="19"/>
      <c r="Q30" s="19"/>
      <c r="R30" s="19"/>
      <c r="S30" s="30"/>
    </row>
    <row r="31" spans="1:19" ht="28.5" customHeight="1" x14ac:dyDescent="0.25">
      <c r="A31" s="7"/>
      <c r="B31" s="29"/>
      <c r="C31" s="71" t="s">
        <v>0</v>
      </c>
      <c r="D31" s="144"/>
      <c r="E31" s="144"/>
      <c r="F31" s="90"/>
      <c r="G31" s="90"/>
      <c r="H31" s="54"/>
      <c r="I31" s="22"/>
      <c r="J31" s="23"/>
      <c r="K31" s="5"/>
      <c r="L31" s="19"/>
      <c r="M31" s="19"/>
      <c r="N31" s="19"/>
      <c r="O31" s="19"/>
      <c r="P31" s="19"/>
      <c r="Q31" s="19"/>
      <c r="R31" s="19"/>
      <c r="S31" s="30"/>
    </row>
    <row r="32" spans="1:19" ht="15.75" thickBot="1" x14ac:dyDescent="0.3">
      <c r="A32" s="7"/>
      <c r="B32" s="33"/>
      <c r="C32" s="33"/>
      <c r="D32" s="34"/>
      <c r="E32" s="34"/>
      <c r="F32" s="34"/>
      <c r="G32" s="34"/>
      <c r="H32" s="35"/>
      <c r="I32" s="35"/>
      <c r="J32" s="35"/>
      <c r="K32" s="36"/>
      <c r="L32" s="37"/>
      <c r="M32" s="37"/>
      <c r="N32" s="37"/>
      <c r="O32" s="37"/>
      <c r="P32" s="37"/>
      <c r="Q32" s="37"/>
      <c r="R32" s="37"/>
      <c r="S32" s="89"/>
    </row>
    <row r="33" spans="1:10" x14ac:dyDescent="0.25">
      <c r="A33" s="7"/>
      <c r="B33" s="6"/>
      <c r="H33"/>
      <c r="I33"/>
      <c r="J33"/>
    </row>
    <row r="34" spans="1:10" x14ac:dyDescent="0.25">
      <c r="A34" s="7"/>
      <c r="B34" s="6"/>
      <c r="H34"/>
      <c r="I34"/>
      <c r="J34"/>
    </row>
    <row r="35" spans="1:10" ht="15" customHeight="1" x14ac:dyDescent="0.25">
      <c r="A35" s="7"/>
      <c r="B35" s="6"/>
      <c r="H35"/>
      <c r="I35"/>
      <c r="J35"/>
    </row>
    <row r="36" spans="1:10" x14ac:dyDescent="0.25">
      <c r="A36" s="7"/>
      <c r="B36" s="6"/>
      <c r="H36"/>
      <c r="I36"/>
      <c r="J36"/>
    </row>
    <row r="37" spans="1:10" x14ac:dyDescent="0.25">
      <c r="A37" s="7"/>
      <c r="B37" s="6"/>
      <c r="H37"/>
      <c r="I37"/>
      <c r="J37"/>
    </row>
    <row r="38" spans="1:10" ht="17.25" customHeight="1" x14ac:dyDescent="0.25">
      <c r="A38" s="7"/>
      <c r="B38" s="6"/>
      <c r="H38"/>
      <c r="I38"/>
      <c r="J38"/>
    </row>
    <row r="39" spans="1:10" x14ac:dyDescent="0.25">
      <c r="A39" s="7"/>
      <c r="B39" s="6"/>
      <c r="H39"/>
      <c r="I39"/>
      <c r="J39"/>
    </row>
    <row r="40" spans="1:10" ht="15" customHeight="1" x14ac:dyDescent="0.25">
      <c r="A40" s="7"/>
      <c r="B40" s="7"/>
      <c r="H40"/>
      <c r="I40"/>
      <c r="J40"/>
    </row>
    <row r="41" spans="1:10" ht="15" customHeight="1" x14ac:dyDescent="0.25">
      <c r="A41" s="7"/>
      <c r="B41" s="6"/>
      <c r="H41"/>
      <c r="I41"/>
      <c r="J41"/>
    </row>
    <row r="42" spans="1:10" ht="15" customHeight="1" x14ac:dyDescent="0.25">
      <c r="A42" s="7"/>
      <c r="B42" s="11"/>
      <c r="H42"/>
      <c r="I42"/>
      <c r="J42"/>
    </row>
    <row r="43" spans="1:10" ht="14.25" customHeight="1" x14ac:dyDescent="0.25">
      <c r="A43" s="7"/>
      <c r="B43" s="6"/>
      <c r="H43"/>
      <c r="I43"/>
      <c r="J43"/>
    </row>
    <row r="44" spans="1:10" ht="14.25" customHeight="1" x14ac:dyDescent="0.25">
      <c r="A44" s="8"/>
      <c r="B44" s="6"/>
      <c r="H44"/>
      <c r="I44"/>
      <c r="J44"/>
    </row>
    <row r="45" spans="1:10" x14ac:dyDescent="0.25">
      <c r="A45" s="7"/>
      <c r="B45" s="6"/>
      <c r="H45"/>
      <c r="I45"/>
      <c r="J45"/>
    </row>
    <row r="46" spans="1:10" x14ac:dyDescent="0.25">
      <c r="A46" s="7"/>
      <c r="B46" s="6"/>
      <c r="H46"/>
      <c r="I46"/>
      <c r="J46"/>
    </row>
    <row r="47" spans="1:10" x14ac:dyDescent="0.25">
      <c r="A47" s="7"/>
      <c r="B47" s="6"/>
      <c r="H47"/>
      <c r="I47"/>
      <c r="J47"/>
    </row>
    <row r="48" spans="1:10" ht="14.25" customHeight="1" x14ac:dyDescent="0.25">
      <c r="A48" s="7"/>
      <c r="B48" s="6"/>
      <c r="H48"/>
      <c r="I48"/>
      <c r="J48"/>
    </row>
    <row r="49" spans="1:10" x14ac:dyDescent="0.25">
      <c r="A49" s="7"/>
      <c r="B49" s="6"/>
      <c r="H49"/>
      <c r="I49"/>
      <c r="J49"/>
    </row>
    <row r="50" spans="1:10" x14ac:dyDescent="0.25">
      <c r="A50" s="7"/>
      <c r="B50" s="6"/>
      <c r="H50"/>
      <c r="I50"/>
      <c r="J50"/>
    </row>
    <row r="51" spans="1:10" x14ac:dyDescent="0.25">
      <c r="A51" s="7"/>
      <c r="B51" s="6"/>
      <c r="H51"/>
      <c r="I51"/>
      <c r="J51"/>
    </row>
    <row r="52" spans="1:10" x14ac:dyDescent="0.25">
      <c r="A52" s="7"/>
      <c r="B52" s="6"/>
      <c r="H52"/>
      <c r="I52"/>
      <c r="J52"/>
    </row>
    <row r="53" spans="1:10" x14ac:dyDescent="0.25">
      <c r="A53" s="7"/>
      <c r="B53" s="6"/>
      <c r="H53"/>
      <c r="I53"/>
      <c r="J53"/>
    </row>
    <row r="54" spans="1:10" x14ac:dyDescent="0.25">
      <c r="A54" s="7"/>
      <c r="B54" s="6"/>
      <c r="H54"/>
      <c r="I54"/>
      <c r="J54"/>
    </row>
    <row r="55" spans="1:10" x14ac:dyDescent="0.25">
      <c r="A55" s="7"/>
      <c r="B55" s="6"/>
      <c r="H55"/>
      <c r="I55"/>
      <c r="J55"/>
    </row>
    <row r="56" spans="1:10" ht="15" customHeight="1" x14ac:dyDescent="0.25">
      <c r="A56" s="7"/>
      <c r="B56" s="6"/>
      <c r="H56"/>
      <c r="I56"/>
      <c r="J56"/>
    </row>
    <row r="57" spans="1:10" ht="15" customHeight="1" x14ac:dyDescent="0.25">
      <c r="A57" s="7"/>
      <c r="B57" s="6"/>
      <c r="H57"/>
      <c r="I57"/>
      <c r="J57"/>
    </row>
    <row r="58" spans="1:10" ht="15" customHeight="1" x14ac:dyDescent="0.25">
      <c r="A58" s="7"/>
      <c r="B58" s="6"/>
      <c r="H58"/>
      <c r="I58"/>
      <c r="J58"/>
    </row>
    <row r="59" spans="1:10" ht="15" customHeight="1" x14ac:dyDescent="0.25">
      <c r="A59" s="7"/>
      <c r="B59" s="6"/>
      <c r="H59"/>
      <c r="I59"/>
      <c r="J59"/>
    </row>
    <row r="60" spans="1:10" ht="15" customHeight="1" x14ac:dyDescent="0.25">
      <c r="A60" s="7"/>
      <c r="B60" s="6"/>
      <c r="H60"/>
      <c r="I60"/>
      <c r="J60"/>
    </row>
    <row r="61" spans="1:10" ht="15" customHeight="1" x14ac:dyDescent="0.25">
      <c r="A61" s="7"/>
      <c r="B61" s="6"/>
      <c r="H61"/>
      <c r="I61"/>
      <c r="J61"/>
    </row>
    <row r="62" spans="1:10" ht="15" customHeight="1" x14ac:dyDescent="0.25">
      <c r="A62" s="7"/>
      <c r="B62" s="6"/>
      <c r="H62"/>
      <c r="I62"/>
      <c r="J62"/>
    </row>
    <row r="63" spans="1:10" ht="15" customHeight="1" x14ac:dyDescent="0.25">
      <c r="A63" s="7"/>
      <c r="B63" s="6"/>
      <c r="H63"/>
      <c r="I63"/>
      <c r="J63"/>
    </row>
    <row r="64" spans="1:10" ht="15" customHeight="1" x14ac:dyDescent="0.25">
      <c r="A64" s="7"/>
      <c r="B64" s="6"/>
      <c r="H64"/>
      <c r="I64"/>
      <c r="J64"/>
    </row>
    <row r="65" spans="1:10" ht="17.25" customHeight="1" x14ac:dyDescent="0.25">
      <c r="A65" s="7"/>
      <c r="B65" s="6"/>
      <c r="H65"/>
      <c r="I65"/>
      <c r="J65"/>
    </row>
    <row r="66" spans="1:10" x14ac:dyDescent="0.25">
      <c r="A66" s="7"/>
      <c r="B66" s="6"/>
    </row>
    <row r="67" spans="1:10" x14ac:dyDescent="0.25">
      <c r="A67" s="7"/>
      <c r="B67" s="6"/>
    </row>
    <row r="68" spans="1:10" x14ac:dyDescent="0.25">
      <c r="A68" s="7"/>
      <c r="B68" s="6"/>
    </row>
    <row r="69" spans="1:10" x14ac:dyDescent="0.25">
      <c r="A69" s="4"/>
      <c r="B69" s="2"/>
    </row>
  </sheetData>
  <dataConsolidate/>
  <mergeCells count="49">
    <mergeCell ref="M19:M23"/>
    <mergeCell ref="P12:S12"/>
    <mergeCell ref="P13:S13"/>
    <mergeCell ref="D30:E30"/>
    <mergeCell ref="D31:E31"/>
    <mergeCell ref="N13:O13"/>
    <mergeCell ref="D27:E27"/>
    <mergeCell ref="D18:E18"/>
    <mergeCell ref="D19:E19"/>
    <mergeCell ref="D20:E20"/>
    <mergeCell ref="D21:E21"/>
    <mergeCell ref="D28:E28"/>
    <mergeCell ref="D29:E29"/>
    <mergeCell ref="D17:E17"/>
    <mergeCell ref="D23:E23"/>
    <mergeCell ref="D24:E24"/>
    <mergeCell ref="D12:E12"/>
    <mergeCell ref="D22:E22"/>
    <mergeCell ref="D25:E25"/>
    <mergeCell ref="D26:E26"/>
    <mergeCell ref="D14:E14"/>
    <mergeCell ref="D15:E15"/>
    <mergeCell ref="D16:E16"/>
    <mergeCell ref="M2:Q2"/>
    <mergeCell ref="I6:J6"/>
    <mergeCell ref="G2:J2"/>
    <mergeCell ref="D4:F4"/>
    <mergeCell ref="P11:S11"/>
    <mergeCell ref="G6:H6"/>
    <mergeCell ref="D5:F5"/>
    <mergeCell ref="D6:F6"/>
    <mergeCell ref="D9:E9"/>
    <mergeCell ref="D11:E11"/>
    <mergeCell ref="N12:O12"/>
    <mergeCell ref="N10:O10"/>
    <mergeCell ref="N11:O11"/>
    <mergeCell ref="O15:S15"/>
    <mergeCell ref="C7:J7"/>
    <mergeCell ref="D10:E10"/>
    <mergeCell ref="D13:E13"/>
    <mergeCell ref="N9:O9"/>
    <mergeCell ref="P9:S9"/>
    <mergeCell ref="P10:S10"/>
    <mergeCell ref="M15:N18"/>
    <mergeCell ref="O16:O17"/>
    <mergeCell ref="P16:P17"/>
    <mergeCell ref="Q16:Q17"/>
    <mergeCell ref="R16:R17"/>
    <mergeCell ref="S16:S17"/>
  </mergeCells>
  <conditionalFormatting sqref="H10:H31">
    <cfRule type="cellIs" dxfId="14" priority="4" operator="equal">
      <formula>$Q$5</formula>
    </cfRule>
    <cfRule type="cellIs" dxfId="13" priority="5" operator="equal">
      <formula>$Q$8</formula>
    </cfRule>
    <cfRule type="cellIs" dxfId="12" priority="61" operator="equal">
      <formula>$Q$4</formula>
    </cfRule>
  </conditionalFormatting>
  <conditionalFormatting sqref="H10:H31">
    <cfRule type="cellIs" dxfId="11" priority="62" operator="equal">
      <formula>$Q$7</formula>
    </cfRule>
    <cfRule type="cellIs" dxfId="10" priority="63" operator="equal">
      <formula>$Q$6</formula>
    </cfRule>
  </conditionalFormatting>
  <conditionalFormatting sqref="I10:I31">
    <cfRule type="cellIs" dxfId="9" priority="2" operator="equal">
      <formula>$R$4</formula>
    </cfRule>
    <cfRule type="cellIs" dxfId="8" priority="6" operator="equal">
      <formula>$R$8</formula>
    </cfRule>
    <cfRule type="cellIs" dxfId="7" priority="64" operator="equal">
      <formula>$R$7</formula>
    </cfRule>
    <cfRule type="cellIs" dxfId="6" priority="65" operator="equal">
      <formula>$R$6</formula>
    </cfRule>
    <cfRule type="cellIs" dxfId="5" priority="66" operator="equal">
      <formula>$R$5</formula>
    </cfRule>
  </conditionalFormatting>
  <conditionalFormatting sqref="I11">
    <cfRule type="cellIs" dxfId="4" priority="3" operator="equal">
      <formula>$R$4</formula>
    </cfRule>
  </conditionalFormatting>
  <conditionalFormatting sqref="I6 J10:J31">
    <cfRule type="cellIs" dxfId="3" priority="67" operator="equal">
      <formula>$S$8</formula>
    </cfRule>
    <cfRule type="cellIs" dxfId="2" priority="68" operator="equal">
      <formula>$S$7</formula>
    </cfRule>
    <cfRule type="cellIs" dxfId="1" priority="69" operator="equal">
      <formula>$S$5</formula>
    </cfRule>
  </conditionalFormatting>
  <conditionalFormatting sqref="J10:J31">
    <cfRule type="cellIs" dxfId="0" priority="80" operator="equal">
      <formula>$S$6</formula>
    </cfRule>
    <cfRule type="iconSet" priority="81">
      <iconSet>
        <cfvo type="percent" val="0"/>
        <cfvo type="percent" val="33"/>
        <cfvo type="percent" val="67"/>
      </iconSet>
    </cfRule>
  </conditionalFormatting>
  <dataValidations disablePrompts="1" count="2">
    <dataValidation type="list" allowBlank="1" showInputMessage="1" showErrorMessage="1" sqref="H10:H31">
      <formula1>$Q$4:$Q$8</formula1>
    </dataValidation>
    <dataValidation type="list" allowBlank="1" showInputMessage="1" showErrorMessage="1" sqref="I10:I31">
      <formula1>$R$4:$R$8</formula1>
    </dataValidation>
  </dataValidations>
  <pageMargins left="0.25" right="0.25" top="0.75" bottom="0.75" header="0.3" footer="0.3"/>
  <pageSetup paperSize="9" scale="59" orientation="landscape" r:id="rId1"/>
  <headerFooter>
    <oddHeader>&amp;L&amp;G</oddHeader>
    <oddFooter>&amp;L  Event Risk Assessment Form &amp;CVersion 3.2&amp;RAuthorised 22/04/2020
   Review22/04/2021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2" sqref="D22"/>
    </sheetView>
  </sheetViews>
  <sheetFormatPr defaultRowHeight="15" x14ac:dyDescent="0.25"/>
  <cols>
    <col min="1" max="1" width="33.28515625" style="24" customWidth="1"/>
    <col min="2" max="2" width="35.28515625" style="24" customWidth="1"/>
    <col min="3" max="3" width="28" style="24" customWidth="1"/>
    <col min="4" max="4" width="61.28515625" style="24" customWidth="1"/>
    <col min="5" max="5" width="52.85546875" style="24" customWidth="1"/>
    <col min="6" max="7" width="32.7109375" style="24" customWidth="1"/>
    <col min="8" max="16384" width="9.140625" style="24"/>
  </cols>
  <sheetData>
    <row r="1" spans="1:7" ht="18.75" x14ac:dyDescent="0.3">
      <c r="A1" s="47" t="s">
        <v>53</v>
      </c>
      <c r="B1" s="47" t="s">
        <v>54</v>
      </c>
      <c r="C1" s="47" t="s">
        <v>55</v>
      </c>
      <c r="D1" s="47" t="s">
        <v>56</v>
      </c>
      <c r="E1" s="47" t="s">
        <v>57</v>
      </c>
      <c r="F1" s="47" t="s">
        <v>58</v>
      </c>
      <c r="G1" s="47" t="s">
        <v>59</v>
      </c>
    </row>
    <row r="2" spans="1:7" x14ac:dyDescent="0.25">
      <c r="A2" s="48" t="s">
        <v>60</v>
      </c>
      <c r="B2" s="49" t="s">
        <v>61</v>
      </c>
      <c r="C2" s="49" t="s">
        <v>62</v>
      </c>
      <c r="D2" s="49" t="s">
        <v>63</v>
      </c>
      <c r="E2" s="49" t="s">
        <v>64</v>
      </c>
      <c r="F2" s="49" t="s">
        <v>65</v>
      </c>
      <c r="G2" s="50" t="s">
        <v>65</v>
      </c>
    </row>
    <row r="3" spans="1:7" x14ac:dyDescent="0.25">
      <c r="A3" s="50"/>
      <c r="B3" s="50"/>
      <c r="C3" s="50"/>
      <c r="D3" s="50"/>
      <c r="E3" s="50"/>
      <c r="F3" s="50"/>
      <c r="G3" s="50"/>
    </row>
    <row r="4" spans="1:7" x14ac:dyDescent="0.25">
      <c r="A4" s="48" t="s">
        <v>96</v>
      </c>
      <c r="B4" s="48" t="s">
        <v>96</v>
      </c>
      <c r="C4" s="48" t="s">
        <v>96</v>
      </c>
      <c r="D4" s="48" t="s">
        <v>96</v>
      </c>
      <c r="E4" s="48" t="s">
        <v>96</v>
      </c>
      <c r="F4" s="48" t="s">
        <v>96</v>
      </c>
      <c r="G4" s="48" t="s">
        <v>96</v>
      </c>
    </row>
    <row r="5" spans="1:7" x14ac:dyDescent="0.25">
      <c r="A5" s="49" t="s">
        <v>25</v>
      </c>
      <c r="B5" s="50" t="s">
        <v>25</v>
      </c>
      <c r="C5" s="50" t="s">
        <v>25</v>
      </c>
      <c r="D5" s="50" t="s">
        <v>25</v>
      </c>
      <c r="E5" s="50" t="s">
        <v>25</v>
      </c>
      <c r="F5" s="51" t="s">
        <v>25</v>
      </c>
      <c r="G5" s="51" t="s">
        <v>25</v>
      </c>
    </row>
    <row r="6" spans="1:7" x14ac:dyDescent="0.25">
      <c r="A6" s="49" t="s">
        <v>26</v>
      </c>
      <c r="B6" s="50" t="s">
        <v>26</v>
      </c>
      <c r="C6" s="50" t="s">
        <v>26</v>
      </c>
      <c r="D6" s="50" t="s">
        <v>34</v>
      </c>
      <c r="E6" s="50" t="s">
        <v>34</v>
      </c>
      <c r="F6" s="51" t="s">
        <v>26</v>
      </c>
      <c r="G6" s="51" t="s">
        <v>26</v>
      </c>
    </row>
    <row r="7" spans="1:7" x14ac:dyDescent="0.25">
      <c r="A7" s="49" t="s">
        <v>27</v>
      </c>
      <c r="B7" s="50" t="s">
        <v>27</v>
      </c>
      <c r="C7" s="50" t="s">
        <v>29</v>
      </c>
      <c r="D7" s="50" t="s">
        <v>35</v>
      </c>
      <c r="E7" s="50" t="s">
        <v>35</v>
      </c>
      <c r="F7" s="51" t="s">
        <v>27</v>
      </c>
      <c r="G7" s="51" t="s">
        <v>29</v>
      </c>
    </row>
    <row r="8" spans="1:7" x14ac:dyDescent="0.25">
      <c r="A8" s="49" t="s">
        <v>29</v>
      </c>
      <c r="B8" s="50" t="s">
        <v>29</v>
      </c>
      <c r="C8" s="50" t="s">
        <v>31</v>
      </c>
      <c r="D8" s="50" t="s">
        <v>36</v>
      </c>
      <c r="E8" s="50" t="s">
        <v>36</v>
      </c>
      <c r="F8" s="51" t="s">
        <v>29</v>
      </c>
      <c r="G8" s="51" t="s">
        <v>30</v>
      </c>
    </row>
    <row r="9" spans="1:7" x14ac:dyDescent="0.25">
      <c r="A9" s="49" t="s">
        <v>30</v>
      </c>
      <c r="B9" s="50" t="s">
        <v>30</v>
      </c>
      <c r="C9" s="50" t="s">
        <v>32</v>
      </c>
      <c r="D9" s="50" t="s">
        <v>38</v>
      </c>
      <c r="E9" s="50" t="s">
        <v>38</v>
      </c>
      <c r="F9" s="51" t="s">
        <v>30</v>
      </c>
      <c r="G9" s="51" t="s">
        <v>31</v>
      </c>
    </row>
    <row r="10" spans="1:7" x14ac:dyDescent="0.25">
      <c r="A10" s="49" t="s">
        <v>31</v>
      </c>
      <c r="B10" s="50" t="s">
        <v>31</v>
      </c>
      <c r="C10" s="50" t="s">
        <v>37</v>
      </c>
      <c r="D10" s="50" t="s">
        <v>41</v>
      </c>
      <c r="E10" s="50" t="s">
        <v>41</v>
      </c>
      <c r="F10" s="51" t="s">
        <v>31</v>
      </c>
      <c r="G10" s="51" t="s">
        <v>32</v>
      </c>
    </row>
    <row r="11" spans="1:7" x14ac:dyDescent="0.25">
      <c r="A11" s="49" t="s">
        <v>32</v>
      </c>
      <c r="B11" s="50" t="s">
        <v>32</v>
      </c>
      <c r="C11" s="50" t="s">
        <v>39</v>
      </c>
      <c r="D11" s="50" t="s">
        <v>42</v>
      </c>
      <c r="E11" s="50" t="s">
        <v>42</v>
      </c>
      <c r="F11" s="51" t="s">
        <v>32</v>
      </c>
      <c r="G11" s="51" t="s">
        <v>33</v>
      </c>
    </row>
    <row r="12" spans="1:7" x14ac:dyDescent="0.25">
      <c r="A12" s="49" t="s">
        <v>33</v>
      </c>
      <c r="B12" s="50" t="s">
        <v>33</v>
      </c>
      <c r="C12" s="50" t="s">
        <v>42</v>
      </c>
      <c r="D12" s="50" t="s">
        <v>43</v>
      </c>
      <c r="E12" s="50" t="s">
        <v>66</v>
      </c>
      <c r="F12" s="51" t="s">
        <v>33</v>
      </c>
      <c r="G12" s="51" t="s">
        <v>34</v>
      </c>
    </row>
    <row r="13" spans="1:7" x14ac:dyDescent="0.25">
      <c r="A13" s="49" t="s">
        <v>34</v>
      </c>
      <c r="B13" s="50" t="s">
        <v>34</v>
      </c>
      <c r="C13" s="51" t="s">
        <v>66</v>
      </c>
      <c r="D13" s="50"/>
      <c r="E13" s="50" t="s">
        <v>43</v>
      </c>
      <c r="F13" s="51" t="s">
        <v>34</v>
      </c>
      <c r="G13" s="51" t="s">
        <v>35</v>
      </c>
    </row>
    <row r="14" spans="1:7" x14ac:dyDescent="0.25">
      <c r="A14" s="49" t="s">
        <v>35</v>
      </c>
      <c r="B14" s="50" t="s">
        <v>35</v>
      </c>
      <c r="C14" s="50"/>
      <c r="D14" s="50"/>
      <c r="E14" s="50"/>
      <c r="F14" s="51" t="s">
        <v>35</v>
      </c>
      <c r="G14" s="51" t="s">
        <v>36</v>
      </c>
    </row>
    <row r="15" spans="1:7" x14ac:dyDescent="0.25">
      <c r="A15" s="49" t="s">
        <v>36</v>
      </c>
      <c r="B15" s="50" t="s">
        <v>36</v>
      </c>
      <c r="C15" s="50"/>
      <c r="D15" s="50"/>
      <c r="E15" s="50"/>
      <c r="F15" s="51" t="s">
        <v>36</v>
      </c>
      <c r="G15" s="51" t="s">
        <v>37</v>
      </c>
    </row>
    <row r="16" spans="1:7" x14ac:dyDescent="0.25">
      <c r="A16" s="49" t="s">
        <v>37</v>
      </c>
      <c r="B16" s="50" t="s">
        <v>37</v>
      </c>
      <c r="C16" s="50"/>
      <c r="D16" s="50"/>
      <c r="E16" s="50"/>
      <c r="F16" s="51" t="s">
        <v>37</v>
      </c>
      <c r="G16" s="51" t="s">
        <v>38</v>
      </c>
    </row>
    <row r="17" spans="1:7" x14ac:dyDescent="0.25">
      <c r="A17" s="49" t="s">
        <v>38</v>
      </c>
      <c r="B17" s="50" t="s">
        <v>38</v>
      </c>
      <c r="C17" s="50"/>
      <c r="D17" s="50"/>
      <c r="E17" s="50"/>
      <c r="F17" s="51" t="s">
        <v>38</v>
      </c>
      <c r="G17" s="51" t="s">
        <v>39</v>
      </c>
    </row>
    <row r="18" spans="1:7" x14ac:dyDescent="0.25">
      <c r="A18" s="49" t="s">
        <v>39</v>
      </c>
      <c r="B18" s="50" t="s">
        <v>39</v>
      </c>
      <c r="C18" s="50"/>
      <c r="D18" s="50"/>
      <c r="E18" s="50"/>
      <c r="F18" s="51" t="s">
        <v>39</v>
      </c>
      <c r="G18" s="51" t="s">
        <v>40</v>
      </c>
    </row>
    <row r="19" spans="1:7" x14ac:dyDescent="0.25">
      <c r="A19" s="49" t="s">
        <v>40</v>
      </c>
      <c r="B19" s="50" t="s">
        <v>40</v>
      </c>
      <c r="C19" s="50"/>
      <c r="D19" s="50"/>
      <c r="E19" s="50"/>
      <c r="F19" s="51" t="s">
        <v>40</v>
      </c>
      <c r="G19" s="51" t="s">
        <v>41</v>
      </c>
    </row>
    <row r="20" spans="1:7" x14ac:dyDescent="0.25">
      <c r="A20" s="49" t="s">
        <v>41</v>
      </c>
      <c r="B20" s="50" t="s">
        <v>41</v>
      </c>
      <c r="C20" s="50"/>
      <c r="D20" s="50"/>
      <c r="E20" s="50"/>
      <c r="F20" s="51" t="s">
        <v>41</v>
      </c>
      <c r="G20" s="51" t="s">
        <v>42</v>
      </c>
    </row>
    <row r="21" spans="1:7" x14ac:dyDescent="0.25">
      <c r="A21" s="49" t="s">
        <v>42</v>
      </c>
      <c r="B21" s="50" t="s">
        <v>42</v>
      </c>
      <c r="C21" s="50"/>
      <c r="D21" s="50"/>
      <c r="E21" s="50"/>
      <c r="F21" s="51" t="s">
        <v>42</v>
      </c>
      <c r="G21" s="51" t="s">
        <v>66</v>
      </c>
    </row>
    <row r="22" spans="1:7" x14ac:dyDescent="0.25">
      <c r="A22" s="49" t="s">
        <v>66</v>
      </c>
      <c r="B22" s="50" t="s">
        <v>43</v>
      </c>
      <c r="C22" s="50"/>
      <c r="D22" s="50"/>
      <c r="E22" s="50"/>
      <c r="F22" s="51" t="s">
        <v>66</v>
      </c>
      <c r="G22" s="51" t="s">
        <v>43</v>
      </c>
    </row>
    <row r="23" spans="1:7" x14ac:dyDescent="0.25">
      <c r="A23" s="49" t="s">
        <v>43</v>
      </c>
      <c r="B23" s="50"/>
      <c r="C23" s="50"/>
      <c r="D23" s="50"/>
      <c r="E23" s="50"/>
      <c r="F23" s="50" t="s">
        <v>43</v>
      </c>
      <c r="G23" s="50"/>
    </row>
    <row r="24" spans="1:7" x14ac:dyDescent="0.25">
      <c r="A24" s="50"/>
      <c r="B24" s="50"/>
      <c r="C24" s="50"/>
      <c r="D24" s="50"/>
      <c r="E24" s="50"/>
      <c r="F24" s="50"/>
      <c r="G24" s="50"/>
    </row>
    <row r="25" spans="1:7" ht="45" x14ac:dyDescent="0.25">
      <c r="A25" s="52" t="s">
        <v>67</v>
      </c>
      <c r="B25" s="50"/>
      <c r="C25" s="50"/>
      <c r="D25" s="50"/>
      <c r="E25" s="50"/>
      <c r="F25" s="50"/>
      <c r="G2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Social Events</vt:lpstr>
      <vt:lpstr>Event types and suggested risks</vt:lpstr>
      <vt:lpstr>'Social Events'!Print_Area</vt:lpstr>
    </vt:vector>
  </TitlesOfParts>
  <Company>Charles Sturt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Rowlands, Peta</dc:creator>
  <cp:lastModifiedBy>Ween, Stephen</cp:lastModifiedBy>
  <cp:lastPrinted>2019-11-25T00:42:24Z</cp:lastPrinted>
  <dcterms:created xsi:type="dcterms:W3CDTF">2018-07-03T04:31:13Z</dcterms:created>
  <dcterms:modified xsi:type="dcterms:W3CDTF">2020-04-22T00:53:20Z</dcterms:modified>
</cp:coreProperties>
</file>