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Events\Risk assessment updated Jun 2024\"/>
    </mc:Choice>
  </mc:AlternateContent>
  <xr:revisionPtr revIDLastSave="0" documentId="13_ncr:1_{E008EB40-6043-4D5E-A61D-709B9BE0DD65}" xr6:coauthVersionLast="47" xr6:coauthVersionMax="47" xr10:uidLastSave="{00000000-0000-0000-0000-000000000000}"/>
  <bookViews>
    <workbookView xWindow="28680" yWindow="-120" windowWidth="29040" windowHeight="15840" xr2:uid="{00000000-000D-0000-FFFF-FFFF00000000}"/>
  </bookViews>
  <sheets>
    <sheet name="Considerations - Hazard Sources" sheetId="6" r:id="rId1"/>
    <sheet name="Resources and Guides" sheetId="9" r:id="rId2"/>
    <sheet name="Heirarchy of Controls" sheetId="12" r:id="rId3"/>
    <sheet name="Risk Assessment Template" sheetId="11" r:id="rId4"/>
  </sheets>
  <definedNames>
    <definedName name="_xlnm.Print_Area" localSheetId="1">'Resources and Guides'!$A$1:$B$18</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 i="11" l="1"/>
  <c r="S27" i="11"/>
  <c r="S28" i="11"/>
  <c r="S29" i="11"/>
  <c r="S30" i="11"/>
  <c r="S31" i="11"/>
  <c r="I26" i="11"/>
  <c r="I27" i="11"/>
  <c r="I28" i="11"/>
  <c r="I29" i="11"/>
  <c r="I30" i="11"/>
  <c r="I31" i="11"/>
  <c r="S12" i="11"/>
  <c r="S32" i="11"/>
  <c r="I32" i="11"/>
  <c r="S25" i="11"/>
  <c r="I25" i="11"/>
  <c r="S24" i="11"/>
  <c r="I24" i="11"/>
  <c r="S23" i="11"/>
  <c r="I23" i="11"/>
  <c r="S22" i="11"/>
  <c r="I22" i="11"/>
  <c r="S21" i="11"/>
  <c r="I21" i="11"/>
  <c r="S20" i="11"/>
  <c r="I20" i="11"/>
  <c r="S19" i="11"/>
  <c r="I19" i="11"/>
  <c r="S18" i="11"/>
  <c r="I18" i="11"/>
  <c r="S17" i="11"/>
  <c r="I17" i="11"/>
  <c r="S16" i="11"/>
  <c r="I16" i="11"/>
  <c r="S15" i="11"/>
  <c r="I15" i="11"/>
  <c r="S14" i="11"/>
  <c r="I14" i="11"/>
  <c r="S13" i="11"/>
  <c r="I13" i="11"/>
  <c r="I12" i="11"/>
  <c r="L6" i="11" l="1"/>
  <c r="M6" i="11"/>
  <c r="N6" i="11"/>
  <c r="G6" i="11"/>
  <c r="H6" i="11"/>
  <c r="I6" i="11"/>
  <c r="J6" i="11"/>
  <c r="K6" i="11"/>
  <c r="M7" i="11" l="1"/>
</calcChain>
</file>

<file path=xl/sharedStrings.xml><?xml version="1.0" encoding="utf-8"?>
<sst xmlns="http://schemas.openxmlformats.org/spreadsheetml/2006/main" count="225" uniqueCount="176">
  <si>
    <t>HIGH</t>
  </si>
  <si>
    <t>Likely</t>
  </si>
  <si>
    <t>Major</t>
  </si>
  <si>
    <t>MEDIUM</t>
  </si>
  <si>
    <t>Possible</t>
  </si>
  <si>
    <t>Moderate</t>
  </si>
  <si>
    <t>LOW</t>
  </si>
  <si>
    <t>Unlikely</t>
  </si>
  <si>
    <t>Minor</t>
  </si>
  <si>
    <t>OK to proceed</t>
  </si>
  <si>
    <t>Likelihood</t>
  </si>
  <si>
    <t>Risk Rating</t>
  </si>
  <si>
    <t>Controls required, mitigate, seek support &amp; approval</t>
  </si>
  <si>
    <t>Seek advice from management as to the risk and if the event can proceed</t>
  </si>
  <si>
    <t>Med</t>
  </si>
  <si>
    <t>High</t>
  </si>
  <si>
    <t>VERY HIGH</t>
  </si>
  <si>
    <t>Insignificant</t>
  </si>
  <si>
    <t>Extreme</t>
  </si>
  <si>
    <t>Rare</t>
  </si>
  <si>
    <t>Almost Certain</t>
  </si>
  <si>
    <t>Very High</t>
  </si>
  <si>
    <t>RISK LEVEL</t>
  </si>
  <si>
    <t>ACTIONS</t>
  </si>
  <si>
    <t xml:space="preserve">Consider alternative to doing the activity. Significant control measures will need to be implemented for approval </t>
  </si>
  <si>
    <t xml:space="preserve">Residual Risk </t>
  </si>
  <si>
    <t>Low</t>
  </si>
  <si>
    <t>RISK RATING KEY</t>
  </si>
  <si>
    <t>What is the RISK?</t>
  </si>
  <si>
    <t>Risk #</t>
  </si>
  <si>
    <t>Impact</t>
  </si>
  <si>
    <t>Event Name</t>
  </si>
  <si>
    <t>Risk Rating - before treatment</t>
  </si>
  <si>
    <t>Residual Risk - rating after treatment</t>
  </si>
  <si>
    <t>Student Organiser</t>
  </si>
  <si>
    <t>SCRO Contact</t>
  </si>
  <si>
    <t>Date of Event</t>
  </si>
  <si>
    <t>Event approved?</t>
  </si>
  <si>
    <t>Date Approved?</t>
  </si>
  <si>
    <t>Approved By?</t>
  </si>
  <si>
    <t>Final Risk Assessment Summary</t>
  </si>
  <si>
    <t>Final Risk Assessment Rating:</t>
  </si>
  <si>
    <t>Charles Sturt University - Student Events - Risk Assessment</t>
  </si>
  <si>
    <t>Risk Description</t>
  </si>
  <si>
    <t>What is the HAZARD?</t>
  </si>
  <si>
    <t>Responsible Person</t>
  </si>
  <si>
    <t>Date Completed</t>
  </si>
  <si>
    <t>Risk Controls - Who is doing what to reduce or eliminate potential harm?</t>
  </si>
  <si>
    <t>Version 1.0 January 2023</t>
  </si>
  <si>
    <t>Event Registration and Risk and Safety Handbook</t>
  </si>
  <si>
    <t>Facilities and Premises Procedure - Parking and Traffic Management</t>
  </si>
  <si>
    <t>Equal Opportunity Policy</t>
  </si>
  <si>
    <t>First Aid Procedure</t>
  </si>
  <si>
    <t>For guidance to manage injuries or illnesses that may happen at events</t>
  </si>
  <si>
    <t>Finance Management Policy</t>
  </si>
  <si>
    <t>Provide guidance on expenditure, procurement, managing budgets, corporate credit cards etc</t>
  </si>
  <si>
    <t>Facilities and Premises Procedure - Access, Use and Security</t>
  </si>
  <si>
    <t>Explains the rules, expectations and responsibilities in relation to entering and using the University's facilities and premises and the safety and security measures in place.</t>
  </si>
  <si>
    <t>CSU Subject Zero Webpage - preventing &amp; reporting sexual misconduct</t>
  </si>
  <si>
    <t>Weather Forecast - Bureau of Meteorology</t>
  </si>
  <si>
    <t>CSU Alcohol and Other Drugs Policy</t>
  </si>
  <si>
    <t>Bullying, Discrimination and Harassment Prevention Policy</t>
  </si>
  <si>
    <t>This policy sets out the principles that govern the University's management of alcohol and other drug use by staff, students, contractors and visitors to the University. This includes the requirement to comply with Federal, State and local government legislation as well as the University's by-laws, regulations, rules and policies.</t>
  </si>
  <si>
    <t>Contractor Safety Management Procedure</t>
  </si>
  <si>
    <t>Applies to all staff or other persons engaging third parties on behalf of Charles Sturt University (the University) to work or perform activities on a University premise. This procedure defines processes required to be implemented when engaging third parties as part of University business to ensure the safety of our students, staff and visitors as well as the protection of our assets and environment.</t>
  </si>
  <si>
    <t>Risk Management Policy, Procedures, Matrix</t>
  </si>
  <si>
    <t xml:space="preserve">The purpose of this policy is to establish the expectations and approach to risk management at Charles Sturt University </t>
  </si>
  <si>
    <t>Student Charter</t>
  </si>
  <si>
    <t>The purpose of the Student Charter is to help students understand what it means to be a student member of the Charles Sturt University community, including the expectations students and the University may have of each other. </t>
  </si>
  <si>
    <t>Student Misconduct Rule</t>
  </si>
  <si>
    <t>This Rule enforces the standards of behaviour expected of students under the University’s Student Charter</t>
  </si>
  <si>
    <t>Work Health &amp; Safety Policy</t>
  </si>
  <si>
    <t>Links to Charles Sturt Resources</t>
  </si>
  <si>
    <t xml:space="preserve">Charles Sturt University recognises its duty of care to all persons in its workplaces, including staff, students, labour hire, contractors, their sub-contractors and their workers, volunteers and other visitors. </t>
  </si>
  <si>
    <t>External Resources</t>
  </si>
  <si>
    <t>Template Instructions:</t>
  </si>
  <si>
    <t>2. Use the drop down box to select the likelihood and impact - the risk rating is automatic</t>
  </si>
  <si>
    <t>3. Record the practical, reasonable and affordable risk control - the action(s) to be taken to eliminate or reduce the risk impact</t>
  </si>
  <si>
    <t>4. Assign the action (risk control) to the person responsible for completing - make sure they are informed!</t>
  </si>
  <si>
    <t>5. Record the date the action was completd</t>
  </si>
  <si>
    <t>INITIAL RISK ASSESSMENT</t>
  </si>
  <si>
    <t>FINAL RISK ASSESSMENT</t>
  </si>
  <si>
    <t>6. Complete the final risk assessemnt rating after the control has been implemented</t>
  </si>
  <si>
    <t>TIPS!</t>
  </si>
  <si>
    <t>&gt; Use the Heirarchy of Controls to help reduce the risks</t>
  </si>
  <si>
    <t>&gt; Wherever possible, leverage the University's rules, policies, procedures and guidelines as your baseline risk controls/treatments</t>
  </si>
  <si>
    <t>Weather/environment</t>
  </si>
  <si>
    <t>Food and Alcohol – safety &amp; consumption</t>
  </si>
  <si>
    <t>Venue – location and appropriateness</t>
  </si>
  <si>
    <t>Traffic management</t>
  </si>
  <si>
    <t>Diversity &amp; Inclusion considerations – accessible, cultural sensitivities etc</t>
  </si>
  <si>
    <t>Waste management</t>
  </si>
  <si>
    <t>Timing of events (start/finish/duration)</t>
  </si>
  <si>
    <t>Key stakeholders – who needs to know what and why?</t>
  </si>
  <si>
    <t>Entertainment</t>
  </si>
  <si>
    <t>Recommended for every event</t>
  </si>
  <si>
    <t>Why do we complete Risk Assessments?</t>
  </si>
  <si>
    <t>#1 priority is to keep people safe - prevent harm happening to people that could have been reasonably avoided/prevented</t>
  </si>
  <si>
    <t>DO NOT JUST COPY AND PASTE FROM A PREVIOUS EVENT (why? - you might miss a hazard/risk that causes harm)</t>
  </si>
  <si>
    <t>Completing a risk assessment is a critical activity to work through the details of the event, to make sure it can be held safely and everyone can have fun</t>
  </si>
  <si>
    <t>Webpage for information about where and how to seek support for any form of sexual harrassment or assault; and options for making a formal report.</t>
  </si>
  <si>
    <t>The purpose of the  handbook is to ensure that any person organising an event or activity in association with the University is able to take all reasonable care to ensure no harm comes to any person or property</t>
  </si>
  <si>
    <t>This policy sets out the University's commitment to the prevention of bullying, discrimination, harassment, victimisation and vilification. It also provides processes for reporting and the responsibilities of staff and students in relation to these behaviours and types of conduct where they arise.</t>
  </si>
  <si>
    <t>The University expects all staff and students to observe their obligations under relevant state and federal laws, to respect the rights and diversity of others and to ensure that their own conduct contributes to an environment free of bullying, discrimination and harassment</t>
  </si>
  <si>
    <t>This procedure has the same scope as the Facilities and Premises Policy, however, it applies more specifically to the University premises where the University is authorised to manage parking and traffic control (e.g. Albury-Wodonga, Bathurst, Canberra, Dubbo, Orange, Port Macquarie and Wagga Wagga campuses)</t>
  </si>
  <si>
    <t>Description</t>
  </si>
  <si>
    <t>Transport to/from</t>
  </si>
  <si>
    <t>Neighbours or other campus users that aren't involved in the event</t>
  </si>
  <si>
    <t>Noise management</t>
  </si>
  <si>
    <t>Prompts - Have you thought about….</t>
  </si>
  <si>
    <t>Theme influencing behaviour, props brought, dress code etc</t>
  </si>
  <si>
    <t>First aid</t>
  </si>
  <si>
    <t>Vendors/suppliers/contractors</t>
  </si>
  <si>
    <t>Hydration/water</t>
  </si>
  <si>
    <r>
      <rPr>
        <b/>
        <i/>
        <sz val="11"/>
        <color theme="1"/>
        <rFont val="Arial"/>
        <family val="2"/>
      </rPr>
      <t>DO NOT COPY &amp; PASTE FROM A PREVIOUS ASSESSMENT</t>
    </r>
    <r>
      <rPr>
        <i/>
        <sz val="11"/>
        <color theme="1"/>
        <rFont val="Arial"/>
        <family val="2"/>
      </rPr>
      <t xml:space="preserve"> - EACH EVENT IS DIFFERENT (DESPITE SIMILARITIES)</t>
    </r>
  </si>
  <si>
    <t>Can you identify any hazards and risks?</t>
  </si>
  <si>
    <t>Staff to set up/run/pack-up the event (students? CSU staff? Contractors?)</t>
  </si>
  <si>
    <t>What assumptions are you making?</t>
  </si>
  <si>
    <t>ICT - technology, communications, wi-fi etc</t>
  </si>
  <si>
    <t>Security – attendee entry/exit and safety during the event</t>
  </si>
  <si>
    <t>Any existing rules, policies, procedures, guides etc that you must follow?</t>
  </si>
  <si>
    <t>This prompt list is not exhaustive</t>
  </si>
  <si>
    <t>Become familiar with the University's policies, procedures and guides - use these to help your event planning and decisions</t>
  </si>
  <si>
    <t>Attendees - age</t>
  </si>
  <si>
    <t>Attendees - how many? (crowd management)</t>
  </si>
  <si>
    <t>There may not be a hazard or risk associated with these prompts - these are just there to help your thinking, planning and event management processes</t>
  </si>
  <si>
    <t>Attire - is there a need to specify appropriate clothing/footwear (PPE)</t>
  </si>
  <si>
    <t>Conflicting or parallel events - what else is happening on that day/location?</t>
  </si>
  <si>
    <t>COVID19 - what are current Uni protocols/expectations/requirements?</t>
  </si>
  <si>
    <t>Smoking/Vaping/E-Cigarettes - allowed? Designated areas?</t>
  </si>
  <si>
    <t>Event Planning Considerations - Identifying Potential Hazards - Sources of Risks</t>
  </si>
  <si>
    <t>Type of event - social/sporting/academic/cultural/orientation/graduation</t>
  </si>
  <si>
    <t>Following these is actually a risk treatment!</t>
  </si>
  <si>
    <t>1. Identify the hazard and then describe the risk</t>
  </si>
  <si>
    <t>Budget - what is available? Spending approved? Total cost of the event?</t>
  </si>
  <si>
    <t>After the event - what would usually happen (i.e. where would people go?)</t>
  </si>
  <si>
    <t>If using an off-site venue - what are they responsible for?  Be clear on these (eg crowd management, security, RSA, building/fire safety, cash etc.)</t>
  </si>
  <si>
    <t>If using an external supplier/provider/contractor - what are they responsible for? Be clear when you engage them - what is the advice from Charles Sturt Finance &amp; Procurement Teams?</t>
  </si>
  <si>
    <t>Inform Residence Life that an event is happening if it involves alcohol or large numbers of students - even if off campus, so they are aware students will be returning after an event</t>
  </si>
  <si>
    <t>#2 priority is to prevent damage to property - damage that will make it unsafe to use or could cause injury</t>
  </si>
  <si>
    <t>Little effect on event/people/safety</t>
  </si>
  <si>
    <t>Some effect on event/people/safety</t>
  </si>
  <si>
    <t>Substantial effect event/people/safety</t>
  </si>
  <si>
    <t>No effect on event/people/safety</t>
  </si>
  <si>
    <t>Unacceptable on event/people/safety</t>
  </si>
  <si>
    <t>Reliable Australian Government website for accurate weather forecasts and warnings</t>
  </si>
  <si>
    <t>YES/NO</t>
  </si>
  <si>
    <t>&lt;insert name&gt;</t>
  </si>
  <si>
    <t>&lt;insert position title of approver&gt;</t>
  </si>
  <si>
    <t>&lt;insert day/date/month/year&gt;</t>
  </si>
  <si>
    <t>Event Location</t>
  </si>
  <si>
    <t>&lt;use this line to complete full venue address&gt;</t>
  </si>
  <si>
    <t>&lt;venue name &amp; address&gt;</t>
  </si>
  <si>
    <t>&lt;insert name of event&gt;</t>
  </si>
  <si>
    <t>Event Description</t>
  </si>
  <si>
    <t>What are the actions, treatments and controls to eliminate or reduce the risk?
(Heirarchy of Controls)</t>
  </si>
  <si>
    <t>A Guide to Event Planning Considerations - How to use this sheet</t>
  </si>
  <si>
    <t>Different risks for on-campus and off-campus events - what might these be for this specific event?</t>
  </si>
  <si>
    <t>Yes/No? what are they?</t>
  </si>
  <si>
    <t>Provide a reminder to all attendees (staff and students) of behavioural expectations before the event</t>
  </si>
  <si>
    <t>NSW Govt website for all rules regarding liquor licencing (including RSA requirements)</t>
  </si>
  <si>
    <t>NSW Liquor &amp; Gaming Authority - Licence types &amp; conditions</t>
  </si>
  <si>
    <r>
      <rPr>
        <b/>
        <sz val="11"/>
        <color theme="1"/>
        <rFont val="Arial"/>
        <family val="2"/>
      </rPr>
      <t>Be aware of existing rules, policies, procedures</t>
    </r>
    <r>
      <rPr>
        <sz val="11"/>
        <color theme="1"/>
        <rFont val="Arial"/>
        <family val="2"/>
      </rPr>
      <t xml:space="preserve"> etc.  Have any of these recently changed? What is the minimum expectation from the University for behaviour, and safety standards?</t>
    </r>
  </si>
  <si>
    <r>
      <rPr>
        <b/>
        <sz val="11"/>
        <color theme="1"/>
        <rFont val="Arial"/>
        <family val="2"/>
      </rPr>
      <t>Assumptions - what assumptions are being made</t>
    </r>
    <r>
      <rPr>
        <sz val="11"/>
        <color theme="1"/>
        <rFont val="Arial"/>
        <family val="2"/>
      </rPr>
      <t xml:space="preserve">? Each assumption must be validated.
</t>
    </r>
    <r>
      <rPr>
        <i/>
        <sz val="11"/>
        <color theme="1"/>
        <rFont val="Arial"/>
        <family val="2"/>
      </rPr>
      <t>(EG - confim the off/on-site venue has a valid Liquor Licence from the relevent jurisdiction.  It is reasonable to assume the venue will comply with requirements of this licence, including RSA, security, trading hours etc)</t>
    </r>
  </si>
  <si>
    <t>What events have been successful previously? What worked well? What didn't work or are there any learning that can be applied to this new event? Are these risks that need to be mitigated or is it addressed under event planning</t>
  </si>
  <si>
    <t>Provide useful links and resources to students/attendees (before the event) about how to remain safe; emergency contacts, campus security</t>
  </si>
  <si>
    <t>Assumptions should be validated to make sure they are reasonable</t>
  </si>
  <si>
    <t>Cash handling (WHS lifting, safety/security or potential theft)</t>
  </si>
  <si>
    <t>Ticketing arrangements (pre-sales only? On the door? Electronic only?)</t>
  </si>
  <si>
    <t>&lt;insert type and description of event, Note if it is a one-off or part of a series/reoccuring event&gt;</t>
  </si>
  <si>
    <t>&gt; A good guiding question to ask when developing risk controls - "What is reasonable in this situation?/What would a reasonable person do?"</t>
  </si>
  <si>
    <t>Version 3: 20 March 23</t>
  </si>
  <si>
    <r>
      <rPr>
        <b/>
        <sz val="11"/>
        <color theme="1"/>
        <rFont val="Arial"/>
        <family val="2"/>
      </rPr>
      <t>Read through the list of prompts</t>
    </r>
    <r>
      <rPr>
        <sz val="11"/>
        <color theme="1"/>
        <rFont val="Arial"/>
        <family val="2"/>
      </rPr>
      <t xml:space="preserve"> - are these applicable to your event?
</t>
    </r>
    <r>
      <rPr>
        <i/>
        <sz val="11"/>
        <color theme="1"/>
        <rFont val="Arial"/>
        <family val="2"/>
      </rPr>
      <t>(Tip - the prompt is not a hazard. Look at the heirarchy of controls tab to see the example: weather/environmment prompt becomes a hazard and some of the associated risks with suggested mitigations/risk controls)</t>
    </r>
  </si>
  <si>
    <t>Always inform Campus Security that an event is happening - even if off-campus; If Security is aware that students are returning to residences after an event, they can take extra steps to help make sure students are safe</t>
  </si>
  <si>
    <t xml:space="preserve">Provide information about safe alcohol consumption and the risks of misusing medications, substances or taking illegal drugs. And….where to go for help or support </t>
  </si>
  <si>
    <t>Awards, prizes, certificates, gift vouchers presented to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</si>
</sst>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Arial"/>
      <family val="2"/>
    </font>
    <font>
      <u/>
      <sz val="11"/>
      <color theme="10"/>
      <name val="Calibri"/>
      <family val="2"/>
      <scheme val="minor"/>
    </font>
    <font>
      <sz val="8"/>
      <color theme="1"/>
      <name val="Arial"/>
      <family val="2"/>
    </font>
    <font>
      <sz val="11"/>
      <color theme="1"/>
      <name val="Arial"/>
      <family val="2"/>
    </font>
    <font>
      <b/>
      <sz val="11"/>
      <color theme="1"/>
      <name val="Arial"/>
      <family val="2"/>
    </font>
    <font>
      <b/>
      <sz val="10"/>
      <color theme="1"/>
      <name val="Arial"/>
      <family val="2"/>
    </font>
    <font>
      <sz val="11"/>
      <color rgb="FFFF0000"/>
      <name val="Arial"/>
      <family val="2"/>
    </font>
    <font>
      <sz val="11"/>
      <color theme="0"/>
      <name val="Arial"/>
      <family val="2"/>
    </font>
    <font>
      <b/>
      <sz val="14"/>
      <color rgb="FFFF0000"/>
      <name val="Arial"/>
      <family val="2"/>
    </font>
    <font>
      <b/>
      <sz val="14"/>
      <color theme="1"/>
      <name val="Arial"/>
      <family val="2"/>
    </font>
    <font>
      <sz val="14"/>
      <color theme="1"/>
      <name val="Arial"/>
      <family val="2"/>
    </font>
    <font>
      <sz val="9"/>
      <color theme="1"/>
      <name val="Arial"/>
      <family val="2"/>
    </font>
    <font>
      <b/>
      <sz val="18"/>
      <name val="Arial"/>
      <family val="2"/>
    </font>
    <font>
      <b/>
      <sz val="12"/>
      <color theme="1"/>
      <name val="Arial"/>
      <family val="2"/>
    </font>
    <font>
      <b/>
      <sz val="10"/>
      <name val="Arial"/>
      <family val="2"/>
    </font>
    <font>
      <b/>
      <sz val="11"/>
      <color rgb="FFFF0000"/>
      <name val="Arial"/>
      <family val="2"/>
    </font>
    <font>
      <i/>
      <sz val="10"/>
      <color rgb="FFFF0000"/>
      <name val="Arial"/>
      <family val="2"/>
    </font>
    <font>
      <b/>
      <sz val="18"/>
      <color theme="0"/>
      <name val="Arial"/>
      <family val="2"/>
    </font>
    <font>
      <b/>
      <sz val="14"/>
      <color theme="0"/>
      <name val="Arial"/>
      <family val="2"/>
    </font>
    <font>
      <u/>
      <sz val="11"/>
      <color theme="10"/>
      <name val="Arial"/>
      <family val="2"/>
    </font>
    <font>
      <b/>
      <sz val="14"/>
      <color rgb="FF0070C0"/>
      <name val="Arial Nova"/>
      <family val="2"/>
    </font>
    <font>
      <i/>
      <sz val="11"/>
      <color theme="1"/>
      <name val="Arial"/>
      <family val="2"/>
    </font>
    <font>
      <sz val="12"/>
      <color theme="1"/>
      <name val="Arial"/>
      <family val="2"/>
    </font>
    <font>
      <b/>
      <i/>
      <sz val="11"/>
      <color theme="1"/>
      <name val="Arial"/>
      <family val="2"/>
    </font>
    <font>
      <i/>
      <sz val="10"/>
      <color theme="1"/>
      <name val="Arial"/>
      <family val="2"/>
    </font>
    <font>
      <sz val="12"/>
      <name val="Arial"/>
      <family val="2"/>
    </font>
    <font>
      <sz val="10"/>
      <color theme="1"/>
      <name val="Arial Narrow"/>
      <family val="2"/>
    </font>
  </fonts>
  <fills count="2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8F8F"/>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00B0F0"/>
        <bgColor indexed="64"/>
      </patternFill>
    </fill>
    <fill>
      <patternFill patternType="solid">
        <fgColor theme="4" tint="0.39997558519241921"/>
        <bgColor indexed="64"/>
      </patternFill>
    </fill>
    <fill>
      <patternFill patternType="solid">
        <fgColor theme="8" tint="0.79998168889431442"/>
        <bgColor indexed="64"/>
      </patternFill>
    </fill>
  </fills>
  <borders count="62">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rgb="FF002060"/>
      </left>
      <right style="thin">
        <color rgb="FF002060"/>
      </right>
      <top style="thin">
        <color rgb="FF002060"/>
      </top>
      <bottom style="thin">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thin">
        <color rgb="FF002060"/>
      </left>
      <right style="thin">
        <color rgb="FF002060"/>
      </right>
      <top style="medium">
        <color rgb="FF002060"/>
      </top>
      <bottom style="thin">
        <color rgb="FF002060"/>
      </bottom>
      <diagonal/>
    </border>
    <border>
      <left style="thin">
        <color rgb="FF002060"/>
      </left>
      <right style="thin">
        <color rgb="FF002060"/>
      </right>
      <top style="thin">
        <color rgb="FF002060"/>
      </top>
      <bottom style="medium">
        <color rgb="FF002060"/>
      </bottom>
      <diagonal/>
    </border>
  </borders>
  <cellStyleXfs count="2">
    <xf numFmtId="0" fontId="0" fillId="0" borderId="0"/>
    <xf numFmtId="0" fontId="2" fillId="0" borderId="0" applyNumberFormat="0" applyFill="0" applyBorder="0" applyAlignment="0" applyProtection="0"/>
  </cellStyleXfs>
  <cellXfs count="230">
    <xf numFmtId="0" fontId="0" fillId="0" borderId="0" xfId="0"/>
    <xf numFmtId="0" fontId="0" fillId="4" borderId="0" xfId="0" applyFill="1"/>
    <xf numFmtId="0" fontId="4" fillId="4" borderId="0" xfId="0" applyFont="1" applyFill="1"/>
    <xf numFmtId="0" fontId="4" fillId="0" borderId="0" xfId="0" applyFont="1"/>
    <xf numFmtId="0" fontId="7" fillId="4" borderId="0" xfId="0" applyFont="1" applyFill="1"/>
    <xf numFmtId="0" fontId="4" fillId="4" borderId="0" xfId="0" applyFont="1" applyFill="1" applyAlignment="1">
      <alignment horizontal="center"/>
    </xf>
    <xf numFmtId="0" fontId="9" fillId="4" borderId="0" xfId="0" applyFont="1" applyFill="1"/>
    <xf numFmtId="0" fontId="6" fillId="11" borderId="35" xfId="0" applyFont="1" applyFill="1" applyBorder="1" applyAlignment="1">
      <alignment vertical="center"/>
    </xf>
    <xf numFmtId="0" fontId="6" fillId="9" borderId="7" xfId="0" applyFont="1" applyFill="1" applyBorder="1" applyAlignment="1">
      <alignment vertical="center"/>
    </xf>
    <xf numFmtId="0" fontId="4" fillId="8" borderId="5" xfId="0" applyFont="1" applyFill="1" applyBorder="1" applyAlignment="1">
      <alignment horizontal="center" vertical="center"/>
    </xf>
    <xf numFmtId="0" fontId="4" fillId="5" borderId="5" xfId="0" applyFont="1" applyFill="1" applyBorder="1" applyAlignment="1">
      <alignment horizontal="center" vertical="center"/>
    </xf>
    <xf numFmtId="0" fontId="4" fillId="7" borderId="24" xfId="0" applyFont="1" applyFill="1" applyBorder="1" applyAlignment="1">
      <alignment horizontal="center" vertical="center"/>
    </xf>
    <xf numFmtId="0" fontId="6" fillId="5" borderId="7" xfId="0" applyFont="1" applyFill="1" applyBorder="1" applyAlignment="1">
      <alignment vertical="center"/>
    </xf>
    <xf numFmtId="0" fontId="4" fillId="7" borderId="5" xfId="0" applyFont="1" applyFill="1" applyBorder="1" applyAlignment="1">
      <alignment horizontal="center" vertical="center"/>
    </xf>
    <xf numFmtId="0" fontId="4" fillId="6" borderId="24" xfId="0" applyFont="1" applyFill="1" applyBorder="1" applyAlignment="1">
      <alignment horizontal="center" vertical="center"/>
    </xf>
    <xf numFmtId="0" fontId="6" fillId="7" borderId="7" xfId="0" applyFont="1" applyFill="1" applyBorder="1" applyAlignment="1">
      <alignment vertical="center"/>
    </xf>
    <xf numFmtId="0" fontId="4" fillId="6" borderId="5" xfId="0" applyFont="1" applyFill="1" applyBorder="1" applyAlignment="1">
      <alignment horizontal="center" vertical="center"/>
    </xf>
    <xf numFmtId="0" fontId="6" fillId="10" borderId="36" xfId="0" applyFont="1" applyFill="1" applyBorder="1" applyAlignment="1">
      <alignment vertical="center" wrapText="1"/>
    </xf>
    <xf numFmtId="0" fontId="4" fillId="8" borderId="26" xfId="0" applyFont="1" applyFill="1" applyBorder="1" applyAlignment="1">
      <alignment horizontal="center" vertical="center"/>
    </xf>
    <xf numFmtId="0" fontId="4" fillId="5" borderId="26" xfId="0" applyFont="1" applyFill="1" applyBorder="1" applyAlignment="1">
      <alignment horizontal="center" vertical="center"/>
    </xf>
    <xf numFmtId="0" fontId="4" fillId="7" borderId="26"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7" xfId="0" applyFont="1" applyFill="1" applyBorder="1" applyAlignment="1">
      <alignment horizontal="center" vertical="center"/>
    </xf>
    <xf numFmtId="0" fontId="1" fillId="0" borderId="5" xfId="0" applyFont="1" applyBorder="1" applyAlignment="1" applyProtection="1">
      <alignment horizontal="center" vertical="center"/>
      <protection locked="0"/>
    </xf>
    <xf numFmtId="0" fontId="1" fillId="0" borderId="0" xfId="0" applyFont="1"/>
    <xf numFmtId="0" fontId="1" fillId="0" borderId="0" xfId="0" applyFont="1" applyAlignment="1">
      <alignment horizontal="center"/>
    </xf>
    <xf numFmtId="0" fontId="17" fillId="4" borderId="0" xfId="0" applyFont="1" applyFill="1" applyAlignment="1">
      <alignment vertical="center"/>
    </xf>
    <xf numFmtId="0" fontId="7" fillId="4" borderId="0" xfId="0" applyFont="1" applyFill="1" applyAlignment="1">
      <alignment horizontal="center"/>
    </xf>
    <xf numFmtId="0" fontId="4" fillId="8" borderId="41" xfId="0" applyFont="1" applyFill="1" applyBorder="1" applyAlignment="1">
      <alignment horizontal="center" vertical="center"/>
    </xf>
    <xf numFmtId="0" fontId="4" fillId="5" borderId="41" xfId="0" applyFont="1" applyFill="1" applyBorder="1" applyAlignment="1">
      <alignment horizontal="center" vertical="center"/>
    </xf>
    <xf numFmtId="0" fontId="4" fillId="5" borderId="42" xfId="0" applyFont="1" applyFill="1" applyBorder="1" applyAlignment="1">
      <alignment horizontal="center" vertical="center"/>
    </xf>
    <xf numFmtId="0" fontId="6" fillId="11" borderId="5"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9" fillId="0" borderId="0" xfId="0" applyFont="1"/>
    <xf numFmtId="0" fontId="8" fillId="4" borderId="0" xfId="0" applyFont="1" applyFill="1"/>
    <xf numFmtId="0" fontId="5" fillId="11" borderId="43" xfId="0" applyFont="1" applyFill="1" applyBorder="1"/>
    <xf numFmtId="0" fontId="5" fillId="11" borderId="23" xfId="0" applyFont="1" applyFill="1" applyBorder="1"/>
    <xf numFmtId="0" fontId="1" fillId="0" borderId="2" xfId="0" applyFont="1" applyBorder="1" applyAlignment="1" applyProtection="1">
      <alignment horizontal="center" vertical="center"/>
      <protection locked="0"/>
    </xf>
    <xf numFmtId="0" fontId="15" fillId="16" borderId="5" xfId="0" applyFont="1" applyFill="1" applyBorder="1" applyAlignment="1">
      <alignment horizontal="center" vertical="center"/>
    </xf>
    <xf numFmtId="0" fontId="6" fillId="10" borderId="24"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19" fillId="13" borderId="0" xfId="0" applyFont="1" applyFill="1" applyAlignment="1">
      <alignment horizontal="left" vertical="center"/>
    </xf>
    <xf numFmtId="0" fontId="19" fillId="13" borderId="0" xfId="0" applyFont="1" applyFill="1" applyAlignment="1">
      <alignment horizontal="center" vertical="center"/>
    </xf>
    <xf numFmtId="0" fontId="12" fillId="11" borderId="6"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10" borderId="28" xfId="0" applyFont="1" applyFill="1" applyBorder="1" applyAlignment="1">
      <alignment horizontal="center" vertical="center" wrapText="1"/>
    </xf>
    <xf numFmtId="0" fontId="18" fillId="13" borderId="0" xfId="0" applyFont="1" applyFill="1" applyAlignment="1">
      <alignment horizontal="left" vertical="center"/>
    </xf>
    <xf numFmtId="0" fontId="16" fillId="0" borderId="0" xfId="0" applyFont="1" applyAlignment="1">
      <alignment horizontal="left" vertical="center"/>
    </xf>
    <xf numFmtId="0" fontId="16" fillId="4" borderId="0" xfId="0" applyFont="1" applyFill="1" applyAlignment="1">
      <alignment horizontal="left" vertical="center"/>
    </xf>
    <xf numFmtId="0" fontId="7" fillId="4" borderId="0" xfId="0" applyFont="1" applyFill="1" applyAlignment="1">
      <alignment horizontal="center" vertical="center"/>
    </xf>
    <xf numFmtId="0" fontId="10" fillId="4" borderId="0" xfId="0" applyFont="1" applyFill="1" applyAlignment="1">
      <alignment horizontal="center"/>
    </xf>
    <xf numFmtId="0" fontId="5" fillId="0" borderId="0" xfId="0" applyFont="1"/>
    <xf numFmtId="0" fontId="4" fillId="0" borderId="0" xfId="0" applyFont="1" applyAlignment="1">
      <alignment wrapText="1"/>
    </xf>
    <xf numFmtId="0" fontId="20" fillId="0" borderId="5" xfId="1" applyFont="1" applyFill="1" applyBorder="1" applyAlignment="1">
      <alignment vertical="top"/>
    </xf>
    <xf numFmtId="0" fontId="4" fillId="0" borderId="5" xfId="0" applyFont="1" applyBorder="1" applyAlignment="1">
      <alignment vertical="top" wrapText="1"/>
    </xf>
    <xf numFmtId="0" fontId="4" fillId="0" borderId="5" xfId="0" applyFont="1" applyBorder="1" applyAlignment="1">
      <alignment vertical="top"/>
    </xf>
    <xf numFmtId="0" fontId="5" fillId="19" borderId="0" xfId="0" applyFont="1" applyFill="1"/>
    <xf numFmtId="0" fontId="5" fillId="2" borderId="45" xfId="0" applyFont="1" applyFill="1" applyBorder="1" applyAlignment="1">
      <alignment vertical="center"/>
    </xf>
    <xf numFmtId="0" fontId="6" fillId="8" borderId="46" xfId="0" applyFont="1" applyFill="1" applyBorder="1" applyAlignment="1">
      <alignment vertical="center"/>
    </xf>
    <xf numFmtId="0" fontId="6" fillId="5" borderId="46" xfId="0" applyFont="1" applyFill="1" applyBorder="1" applyAlignment="1">
      <alignment vertical="center"/>
    </xf>
    <xf numFmtId="0" fontId="6" fillId="7" borderId="46" xfId="0" applyFont="1" applyFill="1" applyBorder="1" applyAlignment="1">
      <alignment vertical="center"/>
    </xf>
    <xf numFmtId="0" fontId="6" fillId="6" borderId="47" xfId="0" applyFont="1" applyFill="1" applyBorder="1" applyAlignment="1">
      <alignment vertical="center"/>
    </xf>
    <xf numFmtId="0" fontId="4" fillId="0" borderId="5" xfId="0" applyFont="1" applyBorder="1" applyAlignment="1">
      <alignment horizontal="center" vertical="center"/>
    </xf>
    <xf numFmtId="0" fontId="1" fillId="4" borderId="0" xfId="0" applyFont="1" applyFill="1"/>
    <xf numFmtId="0" fontId="1" fillId="4" borderId="0" xfId="0" applyFont="1" applyFill="1" applyAlignment="1">
      <alignment horizontal="center"/>
    </xf>
    <xf numFmtId="0" fontId="5" fillId="4" borderId="0" xfId="0" applyFont="1" applyFill="1" applyAlignment="1">
      <alignment horizontal="center"/>
    </xf>
    <xf numFmtId="0" fontId="6" fillId="4" borderId="0" xfId="0" applyFont="1" applyFill="1" applyAlignment="1">
      <alignment horizontal="center"/>
    </xf>
    <xf numFmtId="0" fontId="5" fillId="16" borderId="23" xfId="0" applyFont="1" applyFill="1" applyBorder="1" applyAlignment="1">
      <alignment horizontal="right" vertical="center" indent="1"/>
    </xf>
    <xf numFmtId="0" fontId="15" fillId="16" borderId="24" xfId="0" applyFont="1" applyFill="1" applyBorder="1" applyAlignment="1">
      <alignment horizontal="center" vertical="center"/>
    </xf>
    <xf numFmtId="0" fontId="5" fillId="0" borderId="23" xfId="0" applyFont="1" applyBorder="1" applyAlignment="1" applyProtection="1">
      <alignment horizontal="right" vertical="center" indent="1"/>
      <protection locked="0"/>
    </xf>
    <xf numFmtId="0" fontId="4" fillId="0" borderId="24" xfId="0" applyFont="1" applyBorder="1" applyAlignment="1">
      <alignment vertical="center"/>
    </xf>
    <xf numFmtId="0" fontId="1" fillId="0" borderId="44"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27" xfId="0" applyFont="1" applyBorder="1" applyAlignment="1">
      <alignment vertical="center"/>
    </xf>
    <xf numFmtId="0" fontId="4" fillId="0" borderId="5"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4" fillId="0" borderId="26" xfId="0" applyFont="1" applyBorder="1" applyAlignment="1" applyProtection="1">
      <alignment horizontal="left" vertical="top"/>
      <protection locked="0"/>
    </xf>
    <xf numFmtId="0" fontId="1" fillId="0" borderId="0" xfId="0" applyFont="1" applyAlignment="1">
      <alignment vertical="center"/>
    </xf>
    <xf numFmtId="0" fontId="23" fillId="0" borderId="0" xfId="0" applyFont="1"/>
    <xf numFmtId="0" fontId="10" fillId="0" borderId="0" xfId="0" applyFont="1"/>
    <xf numFmtId="0" fontId="11" fillId="0" borderId="0" xfId="0" applyFont="1"/>
    <xf numFmtId="0" fontId="14" fillId="19" borderId="0" xfId="0" applyFont="1" applyFill="1" applyAlignment="1">
      <alignment vertical="center"/>
    </xf>
    <xf numFmtId="0" fontId="5" fillId="19" borderId="0" xfId="0" applyFont="1" applyFill="1" applyAlignment="1">
      <alignment horizontal="left" vertical="center"/>
    </xf>
    <xf numFmtId="0" fontId="4" fillId="0" borderId="5" xfId="0" applyFont="1" applyBorder="1"/>
    <xf numFmtId="0" fontId="1" fillId="0" borderId="0" xfId="0" applyFont="1" applyAlignment="1">
      <alignment horizontal="left" vertical="center" wrapText="1"/>
    </xf>
    <xf numFmtId="0" fontId="4" fillId="0" borderId="5" xfId="0" applyFont="1" applyBorder="1" applyAlignment="1">
      <alignment vertical="center"/>
    </xf>
    <xf numFmtId="0" fontId="15" fillId="19" borderId="5" xfId="0" applyFont="1" applyFill="1" applyBorder="1" applyAlignment="1">
      <alignment horizontal="center" vertical="center" wrapText="1"/>
    </xf>
    <xf numFmtId="0" fontId="26" fillId="0" borderId="22" xfId="0" applyFont="1" applyBorder="1" applyProtection="1">
      <protection locked="0"/>
    </xf>
    <xf numFmtId="0" fontId="4" fillId="0" borderId="48" xfId="0" applyFont="1" applyBorder="1"/>
    <xf numFmtId="0" fontId="14" fillId="0" borderId="24" xfId="0" applyFont="1" applyBorder="1" applyAlignment="1" applyProtection="1">
      <alignment horizontal="center"/>
      <protection locked="0"/>
    </xf>
    <xf numFmtId="0" fontId="14" fillId="0" borderId="22" xfId="0" applyFont="1" applyBorder="1" applyAlignment="1" applyProtection="1">
      <alignment horizontal="center"/>
      <protection locked="0"/>
    </xf>
    <xf numFmtId="0" fontId="23" fillId="0" borderId="24" xfId="0" applyFont="1" applyBorder="1" applyAlignment="1" applyProtection="1">
      <alignment horizontal="center"/>
      <protection locked="0"/>
    </xf>
    <xf numFmtId="0" fontId="23" fillId="0" borderId="24" xfId="0" applyFont="1" applyBorder="1" applyAlignment="1" applyProtection="1">
      <alignment horizontal="left"/>
      <protection locked="0"/>
    </xf>
    <xf numFmtId="0" fontId="23" fillId="0" borderId="27" xfId="0" applyFont="1" applyBorder="1" applyAlignment="1" applyProtection="1">
      <alignment horizontal="left"/>
      <protection locked="0"/>
    </xf>
    <xf numFmtId="0" fontId="14" fillId="19" borderId="5" xfId="0" applyFont="1" applyFill="1" applyBorder="1" applyAlignment="1">
      <alignment horizontal="center" vertical="center"/>
    </xf>
    <xf numFmtId="0" fontId="14" fillId="19" borderId="5" xfId="0" applyFont="1" applyFill="1" applyBorder="1" applyAlignment="1">
      <alignment vertical="center"/>
    </xf>
    <xf numFmtId="0" fontId="25" fillId="12" borderId="5" xfId="0" applyFont="1" applyFill="1" applyBorder="1" applyAlignment="1">
      <alignment horizontal="center"/>
    </xf>
    <xf numFmtId="0" fontId="25" fillId="12" borderId="5" xfId="0" applyFont="1" applyFill="1" applyBorder="1"/>
    <xf numFmtId="0" fontId="1" fillId="0" borderId="5" xfId="0" applyFont="1" applyBorder="1"/>
    <xf numFmtId="0" fontId="27" fillId="0" borderId="5" xfId="0" applyFont="1" applyBorder="1" applyAlignment="1" applyProtection="1">
      <alignment horizontal="left" vertical="top"/>
      <protection locked="0"/>
    </xf>
    <xf numFmtId="0" fontId="27" fillId="0" borderId="26" xfId="0" applyFont="1" applyBorder="1" applyAlignment="1" applyProtection="1">
      <alignment horizontal="left" vertical="top"/>
      <protection locked="0"/>
    </xf>
    <xf numFmtId="0" fontId="15" fillId="19" borderId="5" xfId="0" applyFont="1" applyFill="1" applyBorder="1" applyAlignment="1">
      <alignment horizontal="center" vertical="center"/>
    </xf>
    <xf numFmtId="0" fontId="14" fillId="19" borderId="5" xfId="0" applyFont="1" applyFill="1" applyBorder="1" applyAlignment="1">
      <alignment horizontal="center" vertical="center" wrapText="1"/>
    </xf>
    <xf numFmtId="0" fontId="4" fillId="0" borderId="5" xfId="0" applyFont="1" applyBorder="1" applyAlignment="1">
      <alignment horizontal="center"/>
    </xf>
    <xf numFmtId="0" fontId="3" fillId="4" borderId="0" xfId="0" applyFont="1" applyFill="1"/>
    <xf numFmtId="14" fontId="3" fillId="0" borderId="5" xfId="0" applyNumberFormat="1" applyFont="1" applyBorder="1" applyAlignment="1" applyProtection="1">
      <alignment horizontal="left" vertical="top"/>
      <protection locked="0"/>
    </xf>
    <xf numFmtId="0" fontId="8" fillId="4" borderId="0" xfId="0" applyFont="1" applyFill="1" applyAlignment="1">
      <alignment horizontal="right"/>
    </xf>
    <xf numFmtId="0" fontId="20" fillId="0" borderId="5" xfId="1" applyFont="1" applyBorder="1" applyAlignment="1">
      <alignment vertical="top"/>
    </xf>
    <xf numFmtId="0" fontId="4" fillId="0" borderId="56" xfId="0" applyFont="1" applyBorder="1" applyAlignment="1">
      <alignment horizontal="left" vertical="center" wrapText="1" indent="1"/>
    </xf>
    <xf numFmtId="0" fontId="4" fillId="0" borderId="57" xfId="0" applyFont="1" applyBorder="1" applyAlignment="1">
      <alignment horizontal="left" vertical="center" wrapText="1" indent="1"/>
    </xf>
    <xf numFmtId="0" fontId="4" fillId="0" borderId="58" xfId="0" applyFont="1" applyBorder="1" applyAlignment="1">
      <alignment horizontal="left" vertical="center" wrapText="1" indent="1"/>
    </xf>
    <xf numFmtId="0" fontId="4" fillId="0" borderId="59" xfId="0" applyFont="1" applyBorder="1" applyAlignment="1">
      <alignment horizontal="left" vertical="center" wrapText="1" indent="1"/>
    </xf>
    <xf numFmtId="0" fontId="10" fillId="9" borderId="54" xfId="0" applyFont="1" applyFill="1" applyBorder="1" applyAlignment="1">
      <alignment vertical="center"/>
    </xf>
    <xf numFmtId="0" fontId="10" fillId="9" borderId="60" xfId="0" applyFont="1" applyFill="1" applyBorder="1" applyAlignment="1">
      <alignment vertical="center"/>
    </xf>
    <xf numFmtId="0" fontId="10" fillId="9" borderId="55" xfId="0" applyFont="1" applyFill="1" applyBorder="1" applyAlignment="1">
      <alignment vertical="center"/>
    </xf>
    <xf numFmtId="0" fontId="4" fillId="0" borderId="56" xfId="0" applyFont="1" applyBorder="1" applyAlignment="1">
      <alignment vertical="center" wrapText="1"/>
    </xf>
    <xf numFmtId="0" fontId="4" fillId="0" borderId="53" xfId="0" applyFont="1" applyBorder="1" applyAlignment="1">
      <alignment vertical="center" wrapText="1"/>
    </xf>
    <xf numFmtId="0" fontId="4" fillId="0" borderId="57" xfId="0" applyFont="1" applyBorder="1" applyAlignment="1">
      <alignment vertical="center" wrapText="1"/>
    </xf>
    <xf numFmtId="0" fontId="10" fillId="19" borderId="54" xfId="0" applyFont="1" applyFill="1" applyBorder="1" applyAlignment="1">
      <alignment horizontal="left" vertical="center" indent="1"/>
    </xf>
    <xf numFmtId="0" fontId="10" fillId="19" borderId="55" xfId="0" applyFont="1" applyFill="1" applyBorder="1" applyAlignment="1">
      <alignment horizontal="left" vertical="center" indent="1"/>
    </xf>
    <xf numFmtId="0" fontId="4" fillId="0" borderId="58" xfId="0" applyFont="1" applyBorder="1" applyAlignment="1">
      <alignment vertical="center" wrapText="1"/>
    </xf>
    <xf numFmtId="0" fontId="4" fillId="0" borderId="61" xfId="0" applyFont="1" applyBorder="1" applyAlignment="1">
      <alignment vertical="center" wrapText="1"/>
    </xf>
    <xf numFmtId="0" fontId="4" fillId="0" borderId="59" xfId="0" applyFont="1" applyBorder="1" applyAlignment="1">
      <alignment vertical="center" wrapText="1"/>
    </xf>
    <xf numFmtId="0" fontId="27" fillId="0" borderId="4" xfId="0" applyFont="1" applyBorder="1" applyAlignment="1" applyProtection="1">
      <alignment horizontal="left" vertical="top" wrapText="1"/>
      <protection locked="0"/>
    </xf>
    <xf numFmtId="0" fontId="27" fillId="0" borderId="3" xfId="0" applyFont="1" applyBorder="1" applyAlignment="1" applyProtection="1">
      <alignment horizontal="left" vertical="top" wrapText="1"/>
      <protection locked="0"/>
    </xf>
    <xf numFmtId="0" fontId="27" fillId="0" borderId="2" xfId="0" applyFont="1" applyBorder="1" applyAlignment="1" applyProtection="1">
      <alignment horizontal="left" vertical="top" wrapText="1"/>
      <protection locked="0"/>
    </xf>
    <xf numFmtId="0" fontId="21" fillId="4" borderId="0" xfId="0" applyFont="1" applyFill="1" applyAlignment="1">
      <alignment horizontal="left" vertical="center"/>
    </xf>
    <xf numFmtId="0" fontId="4" fillId="4" borderId="0" xfId="0" applyFont="1" applyFill="1" applyAlignment="1">
      <alignment vertical="top" wrapText="1"/>
    </xf>
    <xf numFmtId="0" fontId="4" fillId="4" borderId="13" xfId="0" applyFont="1" applyFill="1" applyBorder="1" applyAlignment="1">
      <alignment vertical="top" wrapText="1"/>
    </xf>
    <xf numFmtId="0" fontId="0" fillId="4" borderId="0" xfId="0" applyFill="1"/>
    <xf numFmtId="0" fontId="0" fillId="4" borderId="13" xfId="0" applyFill="1" applyBorder="1"/>
    <xf numFmtId="0" fontId="14" fillId="4" borderId="0" xfId="0" applyFont="1" applyFill="1"/>
    <xf numFmtId="0" fontId="4" fillId="4" borderId="0" xfId="0" applyFont="1" applyFill="1"/>
    <xf numFmtId="0" fontId="4" fillId="4" borderId="13" xfId="0" applyFont="1" applyFill="1" applyBorder="1"/>
    <xf numFmtId="0" fontId="14" fillId="20" borderId="0" xfId="0" applyFont="1" applyFill="1"/>
    <xf numFmtId="0" fontId="14" fillId="20" borderId="13" xfId="0" applyFont="1" applyFill="1" applyBorder="1"/>
    <xf numFmtId="0" fontId="27" fillId="0" borderId="5" xfId="0" applyFont="1" applyBorder="1" applyAlignment="1" applyProtection="1">
      <alignment horizontal="left" vertical="top"/>
      <protection locked="0"/>
    </xf>
    <xf numFmtId="0" fontId="27" fillId="0" borderId="4" xfId="0" applyFont="1" applyBorder="1" applyAlignment="1" applyProtection="1">
      <alignment horizontal="left" vertical="top"/>
      <protection locked="0"/>
    </xf>
    <xf numFmtId="0" fontId="27" fillId="0" borderId="2" xfId="0" applyFont="1" applyBorder="1" applyAlignment="1" applyProtection="1">
      <alignment horizontal="left" vertical="top"/>
      <protection locked="0"/>
    </xf>
    <xf numFmtId="0" fontId="5" fillId="14" borderId="43" xfId="0" applyFont="1" applyFill="1" applyBorder="1"/>
    <xf numFmtId="0" fontId="5" fillId="14" borderId="21" xfId="0" applyFont="1" applyFill="1" applyBorder="1"/>
    <xf numFmtId="0" fontId="5" fillId="14" borderId="23" xfId="0" applyFont="1" applyFill="1" applyBorder="1"/>
    <xf numFmtId="0" fontId="5" fillId="14" borderId="5" xfId="0" applyFont="1" applyFill="1" applyBorder="1"/>
    <xf numFmtId="0" fontId="5" fillId="14" borderId="25" xfId="0" applyFont="1" applyFill="1" applyBorder="1"/>
    <xf numFmtId="0" fontId="5" fillId="14" borderId="26" xfId="0" applyFont="1" applyFill="1" applyBorder="1"/>
    <xf numFmtId="0" fontId="5" fillId="14" borderId="49" xfId="0" applyFont="1" applyFill="1" applyBorder="1" applyAlignment="1">
      <alignment horizontal="left"/>
    </xf>
    <xf numFmtId="0" fontId="5" fillId="14" borderId="2" xfId="0" applyFont="1" applyFill="1" applyBorder="1" applyAlignment="1">
      <alignment horizontal="left"/>
    </xf>
    <xf numFmtId="0" fontId="4" fillId="0" borderId="49" xfId="0" applyFont="1" applyBorder="1" applyAlignment="1" applyProtection="1">
      <alignment horizontal="center"/>
      <protection locked="0"/>
    </xf>
    <xf numFmtId="0" fontId="4" fillId="0" borderId="50" xfId="0" applyFont="1" applyBorder="1" applyAlignment="1" applyProtection="1">
      <alignment horizontal="center"/>
      <protection locked="0"/>
    </xf>
    <xf numFmtId="0" fontId="23" fillId="0" borderId="49" xfId="0" applyFont="1" applyBorder="1" applyAlignment="1">
      <alignment horizontal="right"/>
    </xf>
    <xf numFmtId="0" fontId="23" fillId="0" borderId="3" xfId="0" applyFont="1" applyBorder="1" applyAlignment="1">
      <alignment horizontal="right"/>
    </xf>
    <xf numFmtId="0" fontId="23" fillId="0" borderId="50" xfId="0" applyFont="1" applyBorder="1" applyAlignment="1">
      <alignment horizontal="right"/>
    </xf>
    <xf numFmtId="0" fontId="5" fillId="14" borderId="8" xfId="0" applyFont="1" applyFill="1" applyBorder="1" applyAlignment="1">
      <alignment vertical="center"/>
    </xf>
    <xf numFmtId="0" fontId="5" fillId="14" borderId="9" xfId="0" applyFont="1" applyFill="1" applyBorder="1" applyAlignment="1">
      <alignment vertical="center"/>
    </xf>
    <xf numFmtId="0" fontId="5" fillId="14" borderId="14" xfId="0" applyFont="1" applyFill="1" applyBorder="1" applyAlignment="1">
      <alignment vertical="center"/>
    </xf>
    <xf numFmtId="0" fontId="5" fillId="14" borderId="15" xfId="0" applyFont="1" applyFill="1" applyBorder="1" applyAlignment="1">
      <alignment vertical="center"/>
    </xf>
    <xf numFmtId="0" fontId="23" fillId="0" borderId="8" xfId="0" applyFont="1" applyBorder="1" applyAlignment="1">
      <alignment vertical="top" wrapText="1"/>
    </xf>
    <xf numFmtId="0" fontId="23" fillId="0" borderId="9" xfId="0" applyFont="1" applyBorder="1" applyAlignment="1">
      <alignment vertical="top" wrapText="1"/>
    </xf>
    <xf numFmtId="0" fontId="23" fillId="0" borderId="11" xfId="0" applyFont="1" applyBorder="1" applyAlignment="1">
      <alignment vertical="top" wrapText="1"/>
    </xf>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39" xfId="0" applyFont="1" applyBorder="1" applyAlignment="1">
      <alignment vertical="top" wrapText="1"/>
    </xf>
    <xf numFmtId="0" fontId="15" fillId="16" borderId="5" xfId="0" applyFont="1" applyFill="1" applyBorder="1" applyAlignment="1">
      <alignment horizontal="left" vertical="center"/>
    </xf>
    <xf numFmtId="0" fontId="19" fillId="13" borderId="38" xfId="0" applyFont="1" applyFill="1" applyBorder="1" applyAlignment="1">
      <alignment horizontal="center" vertical="center"/>
    </xf>
    <xf numFmtId="0" fontId="19" fillId="13" borderId="17" xfId="0" applyFont="1" applyFill="1" applyBorder="1" applyAlignment="1">
      <alignment horizontal="center" vertical="center"/>
    </xf>
    <xf numFmtId="0" fontId="19" fillId="13" borderId="18" xfId="0" applyFont="1" applyFill="1" applyBorder="1" applyAlignment="1">
      <alignment horizontal="center" vertical="center"/>
    </xf>
    <xf numFmtId="0" fontId="5" fillId="12" borderId="38" xfId="0" applyFont="1" applyFill="1" applyBorder="1" applyAlignment="1">
      <alignment horizontal="center" vertical="center"/>
    </xf>
    <xf numFmtId="0" fontId="5" fillId="12" borderId="17" xfId="0" applyFont="1" applyFill="1" applyBorder="1" applyAlignment="1">
      <alignment horizontal="center" vertical="center"/>
    </xf>
    <xf numFmtId="0" fontId="5" fillId="12" borderId="18" xfId="0" applyFont="1" applyFill="1" applyBorder="1" applyAlignment="1">
      <alignment horizontal="center" vertical="center"/>
    </xf>
    <xf numFmtId="0" fontId="5" fillId="12" borderId="9" xfId="0" applyFont="1" applyFill="1" applyBorder="1" applyAlignment="1">
      <alignment horizontal="center" vertical="center"/>
    </xf>
    <xf numFmtId="0" fontId="5" fillId="12" borderId="11" xfId="0" applyFont="1" applyFill="1" applyBorder="1" applyAlignment="1">
      <alignment horizontal="center" vertical="center"/>
    </xf>
    <xf numFmtId="0" fontId="5" fillId="3" borderId="38" xfId="0" applyFont="1" applyFill="1" applyBorder="1" applyAlignment="1">
      <alignment horizontal="right"/>
    </xf>
    <xf numFmtId="0" fontId="5" fillId="3" borderId="17" xfId="0" applyFont="1" applyFill="1" applyBorder="1" applyAlignment="1">
      <alignment horizontal="right"/>
    </xf>
    <xf numFmtId="0" fontId="5" fillId="3" borderId="18" xfId="0" applyFont="1" applyFill="1" applyBorder="1" applyAlignment="1">
      <alignment horizontal="right"/>
    </xf>
    <xf numFmtId="0" fontId="5" fillId="5" borderId="38" xfId="0" applyFont="1" applyFill="1" applyBorder="1" applyAlignment="1">
      <alignment horizontal="center"/>
    </xf>
    <xf numFmtId="0" fontId="5" fillId="5" borderId="18" xfId="0" applyFont="1" applyFill="1" applyBorder="1" applyAlignment="1">
      <alignment horizontal="center"/>
    </xf>
    <xf numFmtId="0" fontId="15" fillId="19" borderId="5" xfId="0" applyFont="1" applyFill="1" applyBorder="1" applyAlignment="1">
      <alignment horizontal="center" vertical="center" wrapText="1"/>
    </xf>
    <xf numFmtId="0" fontId="22" fillId="4" borderId="0" xfId="0" applyFont="1" applyFill="1" applyAlignment="1">
      <alignment vertical="center"/>
    </xf>
    <xf numFmtId="0" fontId="22" fillId="4" borderId="13" xfId="0" applyFont="1" applyFill="1" applyBorder="1" applyAlignment="1">
      <alignment vertical="center"/>
    </xf>
    <xf numFmtId="0" fontId="27" fillId="0" borderId="36" xfId="0" applyFont="1" applyBorder="1" applyAlignment="1" applyProtection="1">
      <alignment horizontal="left" vertical="top"/>
      <protection locked="0"/>
    </xf>
    <xf numFmtId="0" fontId="27" fillId="0" borderId="44" xfId="0" applyFont="1" applyBorder="1" applyAlignment="1" applyProtection="1">
      <alignment horizontal="left" vertical="top"/>
      <protection locked="0"/>
    </xf>
    <xf numFmtId="0" fontId="27" fillId="0" borderId="36" xfId="0" applyFont="1" applyBorder="1" applyAlignment="1" applyProtection="1">
      <alignment horizontal="left" vertical="top" wrapText="1"/>
      <protection locked="0"/>
    </xf>
    <xf numFmtId="0" fontId="27" fillId="0" borderId="40" xfId="0" applyFont="1" applyBorder="1" applyAlignment="1" applyProtection="1">
      <alignment horizontal="left" vertical="top" wrapText="1"/>
      <protection locked="0"/>
    </xf>
    <xf numFmtId="0" fontId="27" fillId="0" borderId="44" xfId="0" applyFont="1" applyBorder="1" applyAlignment="1" applyProtection="1">
      <alignment horizontal="left" vertical="top" wrapText="1"/>
      <protection locked="0"/>
    </xf>
    <xf numFmtId="0" fontId="19" fillId="17" borderId="37" xfId="0" applyFont="1" applyFill="1" applyBorder="1" applyAlignment="1">
      <alignment horizontal="center" vertical="center" wrapText="1"/>
    </xf>
    <xf numFmtId="0" fontId="19" fillId="17" borderId="21" xfId="0" applyFont="1" applyFill="1" applyBorder="1" applyAlignment="1">
      <alignment horizontal="center" vertical="center" wrapText="1"/>
    </xf>
    <xf numFmtId="0" fontId="19" fillId="17" borderId="22" xfId="0" applyFont="1" applyFill="1" applyBorder="1" applyAlignment="1">
      <alignment horizontal="center" vertical="center" wrapText="1"/>
    </xf>
    <xf numFmtId="0" fontId="19" fillId="17" borderId="34" xfId="0" applyFont="1" applyFill="1" applyBorder="1" applyAlignment="1">
      <alignment horizontal="center" vertical="center" wrapText="1"/>
    </xf>
    <xf numFmtId="0" fontId="19" fillId="17" borderId="52" xfId="0" applyFont="1" applyFill="1" applyBorder="1" applyAlignment="1">
      <alignment horizontal="center" vertical="center" wrapText="1"/>
    </xf>
    <xf numFmtId="0" fontId="19" fillId="18" borderId="35" xfId="0" applyFont="1" applyFill="1" applyBorder="1" applyAlignment="1">
      <alignment horizontal="center" vertical="center"/>
    </xf>
    <xf numFmtId="0" fontId="19" fillId="18" borderId="9" xfId="0" applyFont="1" applyFill="1" applyBorder="1" applyAlignment="1">
      <alignment horizontal="center" vertical="center"/>
    </xf>
    <xf numFmtId="0" fontId="19" fillId="18" borderId="11" xfId="0" applyFont="1" applyFill="1" applyBorder="1" applyAlignment="1">
      <alignment horizontal="center" vertical="center"/>
    </xf>
    <xf numFmtId="0" fontId="19" fillId="15" borderId="51" xfId="0" applyFont="1" applyFill="1" applyBorder="1" applyAlignment="1">
      <alignment horizontal="left" vertical="center"/>
    </xf>
    <xf numFmtId="0" fontId="19" fillId="15" borderId="32" xfId="0" applyFont="1" applyFill="1" applyBorder="1" applyAlignment="1">
      <alignment horizontal="left" vertical="center"/>
    </xf>
    <xf numFmtId="0" fontId="15" fillId="16" borderId="4" xfId="0" applyFont="1" applyFill="1" applyBorder="1" applyAlignment="1">
      <alignment horizontal="left" vertical="center" wrapText="1"/>
    </xf>
    <xf numFmtId="0" fontId="15" fillId="16" borderId="3" xfId="0" applyFont="1" applyFill="1" applyBorder="1" applyAlignment="1">
      <alignment horizontal="left" vertical="center" wrapText="1"/>
    </xf>
    <xf numFmtId="0" fontId="15" fillId="16" borderId="2" xfId="0" applyFont="1" applyFill="1" applyBorder="1" applyAlignment="1">
      <alignment horizontal="left" vertical="center" wrapText="1"/>
    </xf>
    <xf numFmtId="0" fontId="27" fillId="0" borderId="5" xfId="0" applyFont="1" applyBorder="1" applyAlignment="1" applyProtection="1">
      <alignment horizontal="left" vertical="top" wrapText="1"/>
      <protection locked="0"/>
    </xf>
    <xf numFmtId="0" fontId="13" fillId="3" borderId="34" xfId="1" applyFont="1" applyFill="1" applyBorder="1" applyAlignment="1">
      <alignment horizontal="center" vertical="center" textRotation="90"/>
    </xf>
    <xf numFmtId="0" fontId="13" fillId="3" borderId="29" xfId="1" applyFont="1" applyFill="1" applyBorder="1" applyAlignment="1">
      <alignment horizontal="center" vertical="center" textRotation="90"/>
    </xf>
    <xf numFmtId="0" fontId="13" fillId="3" borderId="30" xfId="1" applyFont="1" applyFill="1" applyBorder="1" applyAlignment="1">
      <alignment horizontal="center" vertical="center" textRotation="90"/>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39" xfId="0" applyFont="1" applyBorder="1" applyAlignment="1">
      <alignment horizontal="left"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13" fillId="3" borderId="31" xfId="1" applyFont="1" applyFill="1" applyBorder="1" applyAlignment="1">
      <alignment horizontal="left" vertical="center"/>
    </xf>
    <xf numFmtId="0" fontId="13" fillId="3" borderId="32" xfId="1" applyFont="1" applyFill="1" applyBorder="1" applyAlignment="1">
      <alignment horizontal="left" vertical="center"/>
    </xf>
    <xf numFmtId="0" fontId="13" fillId="3" borderId="33" xfId="1"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1" xfId="0" applyFont="1" applyFill="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13" xfId="0" applyFont="1" applyBorder="1" applyAlignment="1">
      <alignment horizontal="left" vertical="center"/>
    </xf>
    <xf numFmtId="0" fontId="4" fillId="4" borderId="0" xfId="0" applyFont="1" applyFill="1" applyAlignment="1">
      <alignment vertical="top"/>
    </xf>
    <xf numFmtId="0" fontId="4" fillId="4" borderId="13" xfId="0" applyFont="1" applyFill="1" applyBorder="1" applyAlignment="1">
      <alignment vertical="top"/>
    </xf>
  </cellXfs>
  <cellStyles count="2">
    <cellStyle name="Hyperlink" xfId="1" builtinId="8"/>
    <cellStyle name="Normal" xfId="0" builtinId="0"/>
  </cellStyles>
  <dxfs count="14">
    <dxf>
      <fill>
        <patternFill>
          <bgColor rgb="FF92D050"/>
        </patternFill>
      </fill>
    </dxf>
    <dxf>
      <fill>
        <patternFill>
          <bgColor theme="7"/>
        </patternFill>
      </fill>
    </dxf>
    <dxf>
      <fill>
        <patternFill>
          <bgColor rgb="FFFF0000"/>
        </patternFill>
      </fill>
    </dxf>
    <dxf>
      <fill>
        <patternFill>
          <bgColor rgb="FFFFFF99"/>
        </patternFill>
      </fill>
    </dxf>
    <dxf>
      <fill>
        <patternFill>
          <bgColor rgb="FFFFFF99"/>
        </patternFill>
      </fill>
    </dxf>
    <dxf>
      <fill>
        <patternFill>
          <bgColor theme="7" tint="0.39994506668294322"/>
        </patternFill>
      </fill>
    </dxf>
    <dxf>
      <fill>
        <patternFill>
          <bgColor theme="9" tint="0.79998168889431442"/>
        </patternFill>
      </fill>
    </dxf>
    <dxf>
      <fill>
        <patternFill>
          <bgColor rgb="FFFF8F8F"/>
        </patternFill>
      </fill>
    </dxf>
    <dxf>
      <fill>
        <patternFill>
          <bgColor theme="9" tint="0.59996337778862885"/>
        </patternFill>
      </fill>
    </dxf>
    <dxf>
      <fill>
        <patternFill>
          <bgColor theme="9" tint="0.59996337778862885"/>
        </patternFill>
      </fill>
    </dxf>
    <dxf>
      <fill>
        <patternFill>
          <bgColor rgb="FFFFFF99"/>
        </patternFill>
      </fill>
    </dxf>
    <dxf>
      <fill>
        <patternFill>
          <bgColor theme="7" tint="0.39994506668294322"/>
        </patternFill>
      </fill>
    </dxf>
    <dxf>
      <fill>
        <patternFill>
          <bgColor rgb="FFFF9393"/>
        </patternFill>
      </fill>
    </dxf>
    <dxf>
      <fill>
        <patternFill>
          <bgColor theme="9" tint="0.79998168889431442"/>
        </patternFill>
      </fill>
    </dxf>
  </dxfs>
  <tableStyles count="0" defaultTableStyle="TableStyleMedium2" defaultPivotStyle="PivotStyleLight16"/>
  <colors>
    <mruColors>
      <color rgb="FF6666FF"/>
      <color rgb="FFFFFF99"/>
      <color rgb="FFFF8F8F"/>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392366</xdr:colOff>
      <xdr:row>39</xdr:row>
      <xdr:rowOff>1037</xdr:rowOff>
    </xdr:to>
    <xdr:pic>
      <xdr:nvPicPr>
        <xdr:cNvPr id="2" name="Picture 1">
          <a:extLst>
            <a:ext uri="{FF2B5EF4-FFF2-40B4-BE49-F238E27FC236}">
              <a16:creationId xmlns:a16="http://schemas.microsoft.com/office/drawing/2014/main" id="{136C660B-8B43-1100-EFC7-F6FC3740A96F}"/>
            </a:ext>
          </a:extLst>
        </xdr:cNvPr>
        <xdr:cNvPicPr>
          <a:picLocks noChangeAspect="1"/>
        </xdr:cNvPicPr>
      </xdr:nvPicPr>
      <xdr:blipFill>
        <a:blip xmlns:r="http://schemas.openxmlformats.org/officeDocument/2006/relationships" r:embed="rId1"/>
        <a:stretch>
          <a:fillRect/>
        </a:stretch>
      </xdr:blipFill>
      <xdr:spPr>
        <a:xfrm>
          <a:off x="0" y="0"/>
          <a:ext cx="13193966" cy="7430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7</xdr:row>
      <xdr:rowOff>38100</xdr:rowOff>
    </xdr:from>
    <xdr:to>
      <xdr:col>14</xdr:col>
      <xdr:colOff>0</xdr:colOff>
      <xdr:row>8</xdr:row>
      <xdr:rowOff>209550</xdr:rowOff>
    </xdr:to>
    <xdr:sp macro="" textlink="">
      <xdr:nvSpPr>
        <xdr:cNvPr id="3" name="TextBox 21">
          <a:extLst>
            <a:ext uri="{FF2B5EF4-FFF2-40B4-BE49-F238E27FC236}">
              <a16:creationId xmlns:a16="http://schemas.microsoft.com/office/drawing/2014/main" id="{C95681CA-7C60-E9EB-3404-A8CEDAB63E7F}"/>
            </a:ext>
          </a:extLst>
        </xdr:cNvPr>
        <xdr:cNvSpPr txBox="1"/>
      </xdr:nvSpPr>
      <xdr:spPr>
        <a:xfrm>
          <a:off x="8782050" y="1714500"/>
          <a:ext cx="8439150" cy="400050"/>
        </a:xfrm>
        <a:prstGeom prst="rect">
          <a:avLst/>
        </a:prstGeom>
        <a:solidFill>
          <a:srgbClr val="D9E2F3"/>
        </a:solidFill>
        <a:ln>
          <a:noFill/>
        </a:ln>
      </xdr:spPr>
      <xdr:txBody>
        <a:bodyPr wrap="square">
          <a:noAutofit/>
        </a:bodyPr>
        <a:lstStyle>
          <a:defPPr>
            <a:defRPr lang="en-US"/>
          </a:defPPr>
          <a:lvl1pPr marL="0" algn="l" defTabSz="914400" rtl="0" eaLnBrk="1" latinLnBrk="0" hangingPunct="1">
            <a:defRPr sz="1800" kern="1200">
              <a:solidFill>
                <a:srgbClr val="292929"/>
              </a:solidFill>
              <a:latin typeface="Calibri" panose="020F0502020204030204"/>
            </a:defRPr>
          </a:lvl1pPr>
          <a:lvl2pPr marL="457200" algn="l" defTabSz="914400" rtl="0" eaLnBrk="1" latinLnBrk="0" hangingPunct="1">
            <a:defRPr sz="1800" kern="1200">
              <a:solidFill>
                <a:srgbClr val="292929"/>
              </a:solidFill>
              <a:latin typeface="Calibri" panose="020F0502020204030204"/>
            </a:defRPr>
          </a:lvl2pPr>
          <a:lvl3pPr marL="914400" algn="l" defTabSz="914400" rtl="0" eaLnBrk="1" latinLnBrk="0" hangingPunct="1">
            <a:defRPr sz="1800" kern="1200">
              <a:solidFill>
                <a:srgbClr val="292929"/>
              </a:solidFill>
              <a:latin typeface="Calibri" panose="020F0502020204030204"/>
            </a:defRPr>
          </a:lvl3pPr>
          <a:lvl4pPr marL="1371600" algn="l" defTabSz="914400" rtl="0" eaLnBrk="1" latinLnBrk="0" hangingPunct="1">
            <a:defRPr sz="1800" kern="1200">
              <a:solidFill>
                <a:srgbClr val="292929"/>
              </a:solidFill>
              <a:latin typeface="Calibri" panose="020F0502020204030204"/>
            </a:defRPr>
          </a:lvl4pPr>
          <a:lvl5pPr marL="1828800" algn="l" defTabSz="914400" rtl="0" eaLnBrk="1" latinLnBrk="0" hangingPunct="1">
            <a:defRPr sz="1800" kern="1200">
              <a:solidFill>
                <a:srgbClr val="292929"/>
              </a:solidFill>
              <a:latin typeface="Calibri" panose="020F0502020204030204"/>
            </a:defRPr>
          </a:lvl5pPr>
          <a:lvl6pPr marL="2286000" algn="l" defTabSz="914400" rtl="0" eaLnBrk="1" latinLnBrk="0" hangingPunct="1">
            <a:defRPr sz="1800" kern="1200">
              <a:solidFill>
                <a:srgbClr val="292929"/>
              </a:solidFill>
              <a:latin typeface="Calibri" panose="020F0502020204030204"/>
            </a:defRPr>
          </a:lvl6pPr>
          <a:lvl7pPr marL="2743200" algn="l" defTabSz="914400" rtl="0" eaLnBrk="1" latinLnBrk="0" hangingPunct="1">
            <a:defRPr sz="1800" kern="1200">
              <a:solidFill>
                <a:srgbClr val="292929"/>
              </a:solidFill>
              <a:latin typeface="Calibri" panose="020F0502020204030204"/>
            </a:defRPr>
          </a:lvl7pPr>
          <a:lvl8pPr marL="3200400" algn="l" defTabSz="914400" rtl="0" eaLnBrk="1" latinLnBrk="0" hangingPunct="1">
            <a:defRPr sz="1800" kern="1200">
              <a:solidFill>
                <a:srgbClr val="292929"/>
              </a:solidFill>
              <a:latin typeface="Calibri" panose="020F0502020204030204"/>
            </a:defRPr>
          </a:lvl8pPr>
          <a:lvl9pPr marL="3657600" algn="l" defTabSz="914400" rtl="0" eaLnBrk="1" latinLnBrk="0" hangingPunct="1">
            <a:defRPr sz="1800" kern="1200">
              <a:solidFill>
                <a:srgbClr val="292929"/>
              </a:solidFill>
              <a:latin typeface="Calibri" panose="020F0502020204030204"/>
            </a:defRPr>
          </a:lvl9pPr>
        </a:lstStyle>
        <a:p>
          <a:pPr algn="l">
            <a:spcBef>
              <a:spcPts val="1200"/>
            </a:spcBef>
          </a:pPr>
          <a:r>
            <a:rPr lang="en-US" sz="1100" i="1">
              <a:solidFill>
                <a:srgbClr val="202122"/>
              </a:solidFill>
              <a:effectLst/>
              <a:latin typeface="Arial" panose="020B0604020202020204" pitchFamily="34" charset="0"/>
            </a:rPr>
            <a:t>Risk management </a:t>
          </a:r>
          <a:r>
            <a:rPr lang="en-US" sz="1100" b="0" i="1">
              <a:solidFill>
                <a:srgbClr val="202122"/>
              </a:solidFill>
              <a:effectLst/>
              <a:latin typeface="Arial" panose="020B0604020202020204" pitchFamily="34" charset="0"/>
            </a:rPr>
            <a:t>is the </a:t>
          </a:r>
          <a:r>
            <a:rPr lang="en-US" sz="1100" b="1" i="1">
              <a:solidFill>
                <a:srgbClr val="008085"/>
              </a:solidFill>
              <a:effectLst/>
              <a:latin typeface="Arial" panose="020B0604020202020204" pitchFamily="34" charset="0"/>
            </a:rPr>
            <a:t>identification</a:t>
          </a:r>
          <a:r>
            <a:rPr lang="en-US" sz="1100" b="0" i="1">
              <a:solidFill>
                <a:srgbClr val="202122"/>
              </a:solidFill>
              <a:effectLst/>
              <a:latin typeface="Arial" panose="020B0604020202020204" pitchFamily="34" charset="0"/>
            </a:rPr>
            <a:t>, </a:t>
          </a:r>
          <a:r>
            <a:rPr lang="en-US" sz="1100" b="1" i="1">
              <a:solidFill>
                <a:srgbClr val="008085"/>
              </a:solidFill>
              <a:latin typeface="Arial" panose="020B0604020202020204" pitchFamily="34" charset="0"/>
            </a:rPr>
            <a:t>evaluation</a:t>
          </a:r>
          <a:r>
            <a:rPr lang="en-US" sz="1100" b="0" i="1">
              <a:solidFill>
                <a:srgbClr val="202122"/>
              </a:solidFill>
              <a:effectLst/>
              <a:latin typeface="Arial" panose="020B0604020202020204" pitchFamily="34" charset="0"/>
            </a:rPr>
            <a:t>, and </a:t>
          </a:r>
          <a:r>
            <a:rPr lang="en-AU" sz="1100" b="1" i="1">
              <a:solidFill>
                <a:srgbClr val="008085"/>
              </a:solidFill>
              <a:latin typeface="Arial" panose="020B0604020202020204" pitchFamily="34" charset="0"/>
            </a:rPr>
            <a:t>prioritisation</a:t>
          </a:r>
          <a:r>
            <a:rPr lang="en-US" sz="1100" b="0" i="1">
              <a:solidFill>
                <a:srgbClr val="202122"/>
              </a:solidFill>
              <a:effectLst/>
              <a:latin typeface="Arial" panose="020B0604020202020204" pitchFamily="34" charset="0"/>
            </a:rPr>
            <a:t> of</a:t>
          </a:r>
          <a:r>
            <a:rPr lang="en-US" sz="1100" i="1">
              <a:solidFill>
                <a:srgbClr val="202122"/>
              </a:solidFill>
              <a:latin typeface="Arial" panose="020B0604020202020204" pitchFamily="34" charset="0"/>
            </a:rPr>
            <a:t> risks followed </a:t>
          </a:r>
          <a:r>
            <a:rPr lang="en-US" sz="1100" b="0" i="1">
              <a:solidFill>
                <a:srgbClr val="202122"/>
              </a:solidFill>
              <a:effectLst/>
              <a:latin typeface="Arial" panose="020B0604020202020204" pitchFamily="34" charset="0"/>
            </a:rPr>
            <a:t>by </a:t>
          </a:r>
          <a:r>
            <a:rPr lang="en-US" sz="1100" b="0" i="1" u="sng">
              <a:solidFill>
                <a:srgbClr val="202122"/>
              </a:solidFill>
              <a:effectLst/>
              <a:latin typeface="Arial" panose="020B0604020202020204" pitchFamily="34" charset="0"/>
            </a:rPr>
            <a:t>coordinated and economical application</a:t>
          </a:r>
          <a:r>
            <a:rPr lang="en-US" sz="1100" b="0" i="1">
              <a:solidFill>
                <a:srgbClr val="202122"/>
              </a:solidFill>
              <a:effectLst/>
              <a:latin typeface="Arial" panose="020B0604020202020204" pitchFamily="34" charset="0"/>
            </a:rPr>
            <a:t> of resources to </a:t>
          </a:r>
          <a:r>
            <a:rPr lang="en-AU" sz="1100" b="1" i="1">
              <a:solidFill>
                <a:srgbClr val="002060"/>
              </a:solidFill>
              <a:latin typeface="Arial" panose="020B0604020202020204" pitchFamily="34" charset="0"/>
            </a:rPr>
            <a:t>minimise</a:t>
          </a:r>
          <a:r>
            <a:rPr lang="en-US" sz="1100" b="1" i="1">
              <a:solidFill>
                <a:srgbClr val="002060"/>
              </a:solidFill>
              <a:latin typeface="Arial" panose="020B0604020202020204" pitchFamily="34" charset="0"/>
            </a:rPr>
            <a:t>, monitor, </a:t>
          </a:r>
          <a:r>
            <a:rPr lang="en-US" sz="1100" b="0" i="1">
              <a:solidFill>
                <a:srgbClr val="202122"/>
              </a:solidFill>
              <a:effectLst/>
              <a:latin typeface="Arial" panose="020B0604020202020204" pitchFamily="34" charset="0"/>
            </a:rPr>
            <a:t>and </a:t>
          </a:r>
          <a:r>
            <a:rPr lang="en-US" sz="1100" b="1" i="1">
              <a:solidFill>
                <a:srgbClr val="002060"/>
              </a:solidFill>
              <a:latin typeface="Arial" panose="020B0604020202020204" pitchFamily="34" charset="0"/>
            </a:rPr>
            <a:t>control</a:t>
          </a:r>
          <a:r>
            <a:rPr lang="en-US" sz="1100" b="0" i="1">
              <a:solidFill>
                <a:srgbClr val="202122"/>
              </a:solidFill>
              <a:effectLst/>
              <a:latin typeface="Arial" panose="020B0604020202020204" pitchFamily="34" charset="0"/>
            </a:rPr>
            <a:t> the </a:t>
          </a:r>
          <a:r>
            <a:rPr lang="en-US" sz="1100" b="1" i="1">
              <a:solidFill>
                <a:srgbClr val="7F7F7F">
                  <a:lumMod val="50000"/>
                </a:srgbClr>
              </a:solidFill>
              <a:latin typeface="Arial" panose="020B0604020202020204" pitchFamily="34" charset="0"/>
            </a:rPr>
            <a:t>likelihood</a:t>
          </a:r>
          <a:r>
            <a:rPr lang="en-US" sz="1100" b="1" i="1">
              <a:solidFill>
                <a:srgbClr val="008085"/>
              </a:solidFill>
              <a:latin typeface="Arial" panose="020B0604020202020204" pitchFamily="34" charset="0"/>
            </a:rPr>
            <a:t> </a:t>
          </a:r>
          <a:r>
            <a:rPr lang="en-US" sz="1100" b="0" i="1">
              <a:solidFill>
                <a:srgbClr val="202122"/>
              </a:solidFill>
              <a:effectLst/>
              <a:latin typeface="Arial" panose="020B0604020202020204" pitchFamily="34" charset="0"/>
            </a:rPr>
            <a:t>or </a:t>
          </a:r>
          <a:r>
            <a:rPr lang="en-US" sz="1100" b="1" i="1">
              <a:solidFill>
                <a:srgbClr val="7F7F7F">
                  <a:lumMod val="50000"/>
                </a:srgbClr>
              </a:solidFill>
              <a:latin typeface="Arial" panose="020B0604020202020204" pitchFamily="34" charset="0"/>
            </a:rPr>
            <a:t>impact</a:t>
          </a:r>
          <a:r>
            <a:rPr lang="en-US" sz="1100" b="0" i="1">
              <a:solidFill>
                <a:srgbClr val="202122"/>
              </a:solidFill>
              <a:effectLst/>
              <a:latin typeface="Arial" panose="020B0604020202020204" pitchFamily="34" charset="0"/>
            </a:rPr>
            <a:t> of unfortunate events.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om.gov.au/" TargetMode="External"/><Relationship Id="rId13" Type="http://schemas.openxmlformats.org/officeDocument/2006/relationships/hyperlink" Target="https://policy.csu.edu.au/document/view-current.php?id=268" TargetMode="External"/><Relationship Id="rId3" Type="http://schemas.openxmlformats.org/officeDocument/2006/relationships/hyperlink" Target="https://policy.csu.edu.au/document/view-current.php?id=223&amp;version=2" TargetMode="External"/><Relationship Id="rId7" Type="http://schemas.openxmlformats.org/officeDocument/2006/relationships/hyperlink" Target="https://about.csu.edu.au/our-university/subject-zero" TargetMode="External"/><Relationship Id="rId12" Type="http://schemas.openxmlformats.org/officeDocument/2006/relationships/hyperlink" Target="https://policy.csu.edu.au/document/view-current.php?id=175" TargetMode="External"/><Relationship Id="rId17" Type="http://schemas.openxmlformats.org/officeDocument/2006/relationships/printerSettings" Target="../printerSettings/printerSettings2.bin"/><Relationship Id="rId2" Type="http://schemas.openxmlformats.org/officeDocument/2006/relationships/hyperlink" Target="https://policy.csu.edu.au/document/view-current.php?id=337&amp;version=1" TargetMode="External"/><Relationship Id="rId16" Type="http://schemas.openxmlformats.org/officeDocument/2006/relationships/hyperlink" Target="https://www.liquorandgaming.nsw.gov.au/operating-a-business/liquor-licences/liquor-licence-conditions-and-precincts/licence-conditions" TargetMode="External"/><Relationship Id="rId1" Type="http://schemas.openxmlformats.org/officeDocument/2006/relationships/hyperlink" Target="https://policy.csu.edu.au/download.php?associated=1&amp;id=876&amp;version=2" TargetMode="External"/><Relationship Id="rId6" Type="http://schemas.openxmlformats.org/officeDocument/2006/relationships/hyperlink" Target="https://policy.csu.edu.au/document/view-current.php?id=239&amp;version=6" TargetMode="External"/><Relationship Id="rId11" Type="http://schemas.openxmlformats.org/officeDocument/2006/relationships/hyperlink" Target="https://policy.csu.edu.au/document/view-current.php?id=480" TargetMode="External"/><Relationship Id="rId5" Type="http://schemas.openxmlformats.org/officeDocument/2006/relationships/hyperlink" Target="https://policy.csu.edu.au/document/view-current.php?id=488&amp;version=3" TargetMode="External"/><Relationship Id="rId15" Type="http://schemas.openxmlformats.org/officeDocument/2006/relationships/hyperlink" Target="https://policy.csu.edu.au/document/view-current.php?id=212" TargetMode="External"/><Relationship Id="rId10" Type="http://schemas.openxmlformats.org/officeDocument/2006/relationships/hyperlink" Target="https://policy.csu.edu.au/document/view-current.php?id=224" TargetMode="External"/><Relationship Id="rId4" Type="http://schemas.openxmlformats.org/officeDocument/2006/relationships/hyperlink" Target="https://policy.csu.edu.au/document/view-current.php?id=406&amp;version=2" TargetMode="External"/><Relationship Id="rId9" Type="http://schemas.openxmlformats.org/officeDocument/2006/relationships/hyperlink" Target="https://policy.csu.edu.au/document/view-current.php?id=68" TargetMode="External"/><Relationship Id="rId14" Type="http://schemas.openxmlformats.org/officeDocument/2006/relationships/hyperlink" Target="https://policy.csu.edu.au/document/view-current.php?id=501"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45"/>
  <sheetViews>
    <sheetView tabSelected="1" workbookViewId="0">
      <selection activeCell="B35" sqref="B35"/>
    </sheetView>
  </sheetViews>
  <sheetFormatPr defaultColWidth="9.140625" defaultRowHeight="12.75" x14ac:dyDescent="0.2"/>
  <cols>
    <col min="1" max="1" width="3.28515625" style="24" customWidth="1"/>
    <col min="2" max="2" width="4.140625" style="25" customWidth="1"/>
    <col min="3" max="3" width="69.140625" style="24" customWidth="1"/>
    <col min="4" max="4" width="46.7109375" style="24" customWidth="1"/>
    <col min="5" max="5" width="53.7109375" style="24" customWidth="1"/>
    <col min="6" max="6" width="57.85546875" style="24" customWidth="1"/>
    <col min="7" max="7" width="34.28515625" style="24" bestFit="1" customWidth="1"/>
    <col min="8" max="8" width="32.140625" style="24" bestFit="1" customWidth="1"/>
    <col min="9" max="9" width="19.42578125" style="24" bestFit="1" customWidth="1"/>
    <col min="10" max="10" width="6.140625" style="24" bestFit="1" customWidth="1"/>
    <col min="11" max="11" width="8.42578125" style="24" bestFit="1" customWidth="1"/>
    <col min="12" max="12" width="15" style="24" bestFit="1" customWidth="1"/>
    <col min="13" max="13" width="40.85546875" style="24" bestFit="1" customWidth="1"/>
    <col min="14" max="16384" width="9.140625" style="24"/>
  </cols>
  <sheetData>
    <row r="1" spans="2:12" ht="28.5" customHeight="1" x14ac:dyDescent="0.2">
      <c r="B1" s="44"/>
      <c r="C1" s="44" t="s">
        <v>130</v>
      </c>
      <c r="D1" s="44"/>
      <c r="E1" s="44"/>
      <c r="F1" s="44"/>
    </row>
    <row r="2" spans="2:12" ht="13.5" thickBot="1" x14ac:dyDescent="0.25"/>
    <row r="3" spans="2:12" s="83" customFormat="1" ht="36" customHeight="1" x14ac:dyDescent="0.25">
      <c r="B3" s="118" t="s">
        <v>156</v>
      </c>
      <c r="C3" s="119"/>
      <c r="D3" s="120"/>
      <c r="E3" s="124" t="s">
        <v>95</v>
      </c>
      <c r="F3" s="125"/>
    </row>
    <row r="4" spans="2:12" s="83" customFormat="1" ht="33" customHeight="1" x14ac:dyDescent="0.25">
      <c r="B4" s="121" t="s">
        <v>99</v>
      </c>
      <c r="C4" s="122"/>
      <c r="D4" s="123"/>
      <c r="E4" s="114" t="s">
        <v>159</v>
      </c>
      <c r="F4" s="115"/>
    </row>
    <row r="5" spans="2:12" ht="33" customHeight="1" x14ac:dyDescent="0.2">
      <c r="B5" s="121" t="s">
        <v>125</v>
      </c>
      <c r="C5" s="122"/>
      <c r="D5" s="123"/>
      <c r="E5" s="114" t="s">
        <v>165</v>
      </c>
      <c r="F5" s="115"/>
    </row>
    <row r="6" spans="2:12" ht="46.5" customHeight="1" x14ac:dyDescent="0.2">
      <c r="B6" s="121" t="s">
        <v>172</v>
      </c>
      <c r="C6" s="122"/>
      <c r="D6" s="123"/>
      <c r="E6" s="114" t="s">
        <v>174</v>
      </c>
      <c r="F6" s="115"/>
    </row>
    <row r="7" spans="2:12" ht="35.25" customHeight="1" x14ac:dyDescent="0.2">
      <c r="B7" s="121" t="s">
        <v>162</v>
      </c>
      <c r="C7" s="122"/>
      <c r="D7" s="123"/>
      <c r="E7" s="114" t="s">
        <v>173</v>
      </c>
      <c r="F7" s="115"/>
    </row>
    <row r="8" spans="2:12" s="56" customFormat="1" ht="46.5" customHeight="1" x14ac:dyDescent="0.25">
      <c r="B8" s="121" t="s">
        <v>163</v>
      </c>
      <c r="C8" s="122"/>
      <c r="D8" s="123"/>
      <c r="E8" s="114" t="s">
        <v>138</v>
      </c>
      <c r="F8" s="115"/>
      <c r="G8" s="24"/>
      <c r="H8" s="24"/>
      <c r="I8" s="24"/>
      <c r="J8" s="24"/>
      <c r="K8" s="24"/>
      <c r="L8" s="24"/>
    </row>
    <row r="9" spans="2:12" s="56" customFormat="1" ht="27.75" customHeight="1" x14ac:dyDescent="0.25">
      <c r="B9" s="121" t="s">
        <v>157</v>
      </c>
      <c r="C9" s="122"/>
      <c r="D9" s="123"/>
      <c r="E9" s="114" t="s">
        <v>122</v>
      </c>
      <c r="F9" s="115"/>
      <c r="G9" s="24"/>
      <c r="H9" s="24"/>
      <c r="I9" s="24"/>
      <c r="J9" s="24"/>
      <c r="K9" s="24"/>
      <c r="L9" s="24"/>
    </row>
    <row r="10" spans="2:12" s="56" customFormat="1" ht="33.75" customHeight="1" x14ac:dyDescent="0.25">
      <c r="B10" s="121" t="s">
        <v>164</v>
      </c>
      <c r="C10" s="122"/>
      <c r="D10" s="123"/>
      <c r="E10" s="114" t="s">
        <v>136</v>
      </c>
      <c r="F10" s="115"/>
      <c r="G10" s="24"/>
      <c r="H10" s="24"/>
      <c r="I10" s="24"/>
      <c r="J10" s="24"/>
      <c r="K10" s="24"/>
      <c r="L10" s="24"/>
    </row>
    <row r="11" spans="2:12" s="56" customFormat="1" ht="33.75" customHeight="1" thickBot="1" x14ac:dyDescent="0.3">
      <c r="B11" s="126" t="s">
        <v>98</v>
      </c>
      <c r="C11" s="127"/>
      <c r="D11" s="128"/>
      <c r="E11" s="116" t="s">
        <v>137</v>
      </c>
      <c r="F11" s="117"/>
      <c r="G11" s="24"/>
      <c r="H11" s="24"/>
      <c r="I11" s="24"/>
      <c r="J11" s="24"/>
      <c r="K11" s="24"/>
      <c r="L11" s="24"/>
    </row>
    <row r="12" spans="2:12" s="56" customFormat="1" ht="15" x14ac:dyDescent="0.25">
      <c r="B12" s="25"/>
      <c r="C12" s="3"/>
      <c r="D12" s="24"/>
      <c r="E12" s="24"/>
      <c r="F12" s="24"/>
      <c r="G12" s="24"/>
      <c r="H12" s="24"/>
      <c r="I12" s="24"/>
      <c r="J12" s="24"/>
      <c r="K12" s="24"/>
      <c r="L12" s="24"/>
    </row>
    <row r="13" spans="2:12" ht="31.5" x14ac:dyDescent="0.2">
      <c r="B13" s="100"/>
      <c r="C13" s="101" t="s">
        <v>109</v>
      </c>
      <c r="D13" s="100" t="s">
        <v>115</v>
      </c>
      <c r="E13" s="108" t="s">
        <v>120</v>
      </c>
      <c r="F13" s="100" t="s">
        <v>117</v>
      </c>
    </row>
    <row r="14" spans="2:12" x14ac:dyDescent="0.2">
      <c r="B14" s="102"/>
      <c r="C14" s="103" t="s">
        <v>121</v>
      </c>
      <c r="D14" s="103" t="s">
        <v>158</v>
      </c>
      <c r="E14" s="103" t="s">
        <v>132</v>
      </c>
      <c r="F14" s="103" t="s">
        <v>166</v>
      </c>
    </row>
    <row r="15" spans="2:12" ht="18" customHeight="1" x14ac:dyDescent="0.2">
      <c r="B15" s="109">
        <v>1</v>
      </c>
      <c r="C15" s="91" t="s">
        <v>123</v>
      </c>
      <c r="D15" s="104"/>
      <c r="E15" s="104"/>
      <c r="F15" s="104"/>
    </row>
    <row r="16" spans="2:12" ht="18" customHeight="1" x14ac:dyDescent="0.2">
      <c r="B16" s="109">
        <v>2</v>
      </c>
      <c r="C16" s="91" t="s">
        <v>124</v>
      </c>
      <c r="D16" s="104"/>
      <c r="E16" s="104"/>
      <c r="F16" s="104"/>
    </row>
    <row r="17" spans="2:6" ht="18" customHeight="1" x14ac:dyDescent="0.2">
      <c r="B17" s="109">
        <v>3</v>
      </c>
      <c r="C17" s="91" t="s">
        <v>126</v>
      </c>
      <c r="D17" s="104"/>
      <c r="E17" s="104"/>
      <c r="F17" s="104"/>
    </row>
    <row r="18" spans="2:6" ht="18" customHeight="1" x14ac:dyDescent="0.2">
      <c r="B18" s="109">
        <v>4</v>
      </c>
      <c r="C18" s="91" t="s">
        <v>175</v>
      </c>
      <c r="D18" s="104"/>
      <c r="E18" s="104"/>
      <c r="F18" s="104"/>
    </row>
    <row r="19" spans="2:6" ht="18" customHeight="1" x14ac:dyDescent="0.2">
      <c r="B19" s="109">
        <v>5</v>
      </c>
      <c r="C19" s="91" t="s">
        <v>134</v>
      </c>
      <c r="D19" s="104"/>
      <c r="E19" s="104"/>
      <c r="F19" s="104"/>
    </row>
    <row r="20" spans="2:6" ht="18" customHeight="1" x14ac:dyDescent="0.2">
      <c r="B20" s="109">
        <v>6</v>
      </c>
      <c r="C20" s="91" t="s">
        <v>167</v>
      </c>
      <c r="D20" s="104"/>
      <c r="E20" s="104"/>
      <c r="F20" s="104"/>
    </row>
    <row r="21" spans="2:6" ht="18" customHeight="1" x14ac:dyDescent="0.2">
      <c r="B21" s="109">
        <v>7</v>
      </c>
      <c r="C21" s="91" t="s">
        <v>127</v>
      </c>
      <c r="D21" s="104"/>
      <c r="E21" s="104"/>
      <c r="F21" s="104"/>
    </row>
    <row r="22" spans="2:6" ht="18" customHeight="1" x14ac:dyDescent="0.2">
      <c r="B22" s="109">
        <v>8</v>
      </c>
      <c r="C22" s="91" t="s">
        <v>128</v>
      </c>
      <c r="D22" s="104"/>
      <c r="E22" s="104"/>
      <c r="F22" s="104"/>
    </row>
    <row r="23" spans="2:6" ht="18" customHeight="1" x14ac:dyDescent="0.2">
      <c r="B23" s="109">
        <v>9</v>
      </c>
      <c r="C23" s="91" t="s">
        <v>90</v>
      </c>
      <c r="D23" s="104"/>
      <c r="E23" s="104"/>
      <c r="F23" s="104"/>
    </row>
    <row r="24" spans="2:6" ht="18" customHeight="1" x14ac:dyDescent="0.2">
      <c r="B24" s="109">
        <v>10</v>
      </c>
      <c r="C24" s="91" t="s">
        <v>94</v>
      </c>
      <c r="D24" s="104"/>
      <c r="E24" s="104"/>
      <c r="F24" s="104"/>
    </row>
    <row r="25" spans="2:6" ht="18" customHeight="1" x14ac:dyDescent="0.2">
      <c r="B25" s="109">
        <v>11</v>
      </c>
      <c r="C25" s="91" t="s">
        <v>111</v>
      </c>
      <c r="D25" s="104"/>
      <c r="E25" s="104"/>
      <c r="F25" s="104"/>
    </row>
    <row r="26" spans="2:6" ht="18" customHeight="1" x14ac:dyDescent="0.2">
      <c r="B26" s="109">
        <v>12</v>
      </c>
      <c r="C26" s="91" t="s">
        <v>87</v>
      </c>
      <c r="D26" s="104"/>
      <c r="E26" s="104"/>
      <c r="F26" s="104"/>
    </row>
    <row r="27" spans="2:6" ht="18" customHeight="1" x14ac:dyDescent="0.2">
      <c r="B27" s="109">
        <v>13</v>
      </c>
      <c r="C27" s="91" t="s">
        <v>113</v>
      </c>
      <c r="D27" s="104"/>
      <c r="E27" s="104"/>
      <c r="F27" s="104"/>
    </row>
    <row r="28" spans="2:6" ht="18" customHeight="1" x14ac:dyDescent="0.2">
      <c r="B28" s="109">
        <v>14</v>
      </c>
      <c r="C28" s="91" t="s">
        <v>118</v>
      </c>
      <c r="D28" s="104"/>
      <c r="E28" s="104"/>
      <c r="F28" s="104"/>
    </row>
    <row r="29" spans="2:6" ht="18" customHeight="1" x14ac:dyDescent="0.2">
      <c r="B29" s="109">
        <v>15</v>
      </c>
      <c r="C29" s="91" t="s">
        <v>107</v>
      </c>
      <c r="D29" s="104"/>
      <c r="E29" s="104"/>
      <c r="F29" s="104"/>
    </row>
    <row r="30" spans="2:6" ht="18" customHeight="1" x14ac:dyDescent="0.2">
      <c r="B30" s="109">
        <v>16</v>
      </c>
      <c r="C30" s="91" t="s">
        <v>108</v>
      </c>
      <c r="D30" s="104"/>
      <c r="E30" s="104"/>
      <c r="F30" s="104"/>
    </row>
    <row r="31" spans="2:6" ht="18" customHeight="1" x14ac:dyDescent="0.2">
      <c r="B31" s="109">
        <v>17</v>
      </c>
      <c r="C31" s="91" t="s">
        <v>119</v>
      </c>
      <c r="D31" s="104"/>
      <c r="E31" s="104"/>
      <c r="F31" s="104"/>
    </row>
    <row r="32" spans="2:6" ht="18" customHeight="1" x14ac:dyDescent="0.2">
      <c r="B32" s="109">
        <v>18</v>
      </c>
      <c r="C32" s="91" t="s">
        <v>129</v>
      </c>
      <c r="D32" s="104"/>
      <c r="E32" s="104"/>
      <c r="F32" s="104"/>
    </row>
    <row r="33" spans="2:6" ht="18" customHeight="1" x14ac:dyDescent="0.2">
      <c r="B33" s="109">
        <v>19</v>
      </c>
      <c r="C33" s="91" t="s">
        <v>116</v>
      </c>
      <c r="D33" s="104"/>
      <c r="E33" s="104"/>
      <c r="F33" s="104"/>
    </row>
    <row r="34" spans="2:6" ht="18" customHeight="1" x14ac:dyDescent="0.2">
      <c r="B34" s="109">
        <v>20</v>
      </c>
      <c r="C34" s="91" t="s">
        <v>110</v>
      </c>
      <c r="D34" s="104"/>
      <c r="E34" s="104"/>
      <c r="F34" s="104"/>
    </row>
    <row r="35" spans="2:6" ht="18" customHeight="1" x14ac:dyDescent="0.2">
      <c r="B35" s="109">
        <v>21</v>
      </c>
      <c r="C35" s="91" t="s">
        <v>168</v>
      </c>
      <c r="D35" s="104"/>
      <c r="E35" s="104"/>
      <c r="F35" s="104"/>
    </row>
    <row r="36" spans="2:6" ht="18" customHeight="1" x14ac:dyDescent="0.2">
      <c r="B36" s="109">
        <v>22</v>
      </c>
      <c r="C36" s="91" t="s">
        <v>92</v>
      </c>
      <c r="D36" s="104"/>
      <c r="E36" s="104"/>
      <c r="F36" s="104"/>
    </row>
    <row r="37" spans="2:6" ht="18" customHeight="1" x14ac:dyDescent="0.2">
      <c r="B37" s="109">
        <v>23</v>
      </c>
      <c r="C37" s="91" t="s">
        <v>89</v>
      </c>
      <c r="D37" s="104"/>
      <c r="E37" s="104"/>
      <c r="F37" s="104"/>
    </row>
    <row r="38" spans="2:6" ht="18" customHeight="1" x14ac:dyDescent="0.2">
      <c r="B38" s="109">
        <v>24</v>
      </c>
      <c r="C38" s="91" t="s">
        <v>106</v>
      </c>
      <c r="D38" s="104"/>
      <c r="E38" s="104"/>
      <c r="F38" s="104"/>
    </row>
    <row r="39" spans="2:6" ht="18" customHeight="1" x14ac:dyDescent="0.2">
      <c r="B39" s="109">
        <v>25</v>
      </c>
      <c r="C39" s="91" t="s">
        <v>131</v>
      </c>
      <c r="D39" s="104"/>
      <c r="E39" s="104"/>
      <c r="F39" s="104"/>
    </row>
    <row r="40" spans="2:6" ht="18" customHeight="1" x14ac:dyDescent="0.2">
      <c r="B40" s="109">
        <v>26</v>
      </c>
      <c r="C40" s="91" t="s">
        <v>112</v>
      </c>
      <c r="D40" s="104"/>
      <c r="E40" s="104"/>
      <c r="F40" s="104"/>
    </row>
    <row r="41" spans="2:6" ht="18" customHeight="1" x14ac:dyDescent="0.2">
      <c r="B41" s="109">
        <v>27</v>
      </c>
      <c r="C41" s="91" t="s">
        <v>88</v>
      </c>
      <c r="D41" s="104"/>
      <c r="E41" s="104"/>
      <c r="F41" s="104"/>
    </row>
    <row r="42" spans="2:6" ht="18" customHeight="1" x14ac:dyDescent="0.2">
      <c r="B42" s="109">
        <v>28</v>
      </c>
      <c r="C42" s="91" t="s">
        <v>91</v>
      </c>
      <c r="D42" s="104"/>
      <c r="E42" s="104"/>
      <c r="F42" s="104"/>
    </row>
    <row r="43" spans="2:6" ht="18" customHeight="1" x14ac:dyDescent="0.2">
      <c r="B43" s="109">
        <v>29</v>
      </c>
      <c r="C43" s="91" t="s">
        <v>86</v>
      </c>
      <c r="D43" s="104"/>
      <c r="E43" s="104"/>
      <c r="F43" s="104"/>
    </row>
    <row r="44" spans="2:6" ht="18" customHeight="1" x14ac:dyDescent="0.2">
      <c r="B44" s="109">
        <v>30</v>
      </c>
      <c r="C44" s="91" t="s">
        <v>135</v>
      </c>
      <c r="D44" s="104"/>
      <c r="E44" s="104"/>
      <c r="F44" s="104"/>
    </row>
    <row r="45" spans="2:6" ht="18" customHeight="1" x14ac:dyDescent="0.2">
      <c r="B45" s="109">
        <v>31</v>
      </c>
      <c r="C45" s="91" t="s">
        <v>93</v>
      </c>
      <c r="D45" s="104"/>
      <c r="E45" s="104"/>
      <c r="F45" s="104"/>
    </row>
  </sheetData>
  <sheetProtection algorithmName="SHA-512" hashValue="daruQT1gh3rWQJ7Ep6nUXrHyZk66azLkDBdOsvqiLv6718dsD0N1XxVUOlZTsKu5fXArLV30hTF8XbZNfjattg==" saltValue="MdTBf5h+PiPAws9GnHSAuw==" spinCount="100000" sheet="1" objects="1" scenarios="1"/>
  <protectedRanges>
    <protectedRange sqref="D35:F45 D15:F34" name="Prompts"/>
  </protectedRanges>
  <sortState xmlns:xlrd2="http://schemas.microsoft.com/office/spreadsheetml/2017/richdata2" ref="C15:C43">
    <sortCondition ref="C15:C43"/>
  </sortState>
  <mergeCells count="18">
    <mergeCell ref="B10:D10"/>
    <mergeCell ref="B11:D11"/>
    <mergeCell ref="E8:F8"/>
    <mergeCell ref="E9:F9"/>
    <mergeCell ref="E10:F10"/>
    <mergeCell ref="E11:F11"/>
    <mergeCell ref="B3:D3"/>
    <mergeCell ref="B4:D4"/>
    <mergeCell ref="B5:D5"/>
    <mergeCell ref="B6:D6"/>
    <mergeCell ref="E3:F3"/>
    <mergeCell ref="E4:F4"/>
    <mergeCell ref="E5:F5"/>
    <mergeCell ref="E6:F6"/>
    <mergeCell ref="E7:F7"/>
    <mergeCell ref="B7:D7"/>
    <mergeCell ref="B8:D8"/>
    <mergeCell ref="B9:D9"/>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56476-5CD9-454A-8755-BC1320F9A274}">
  <dimension ref="A1:B32"/>
  <sheetViews>
    <sheetView zoomScaleNormal="100" workbookViewId="0">
      <selection activeCell="A5" sqref="A5"/>
    </sheetView>
  </sheetViews>
  <sheetFormatPr defaultColWidth="9.140625" defaultRowHeight="14.25" x14ac:dyDescent="0.2"/>
  <cols>
    <col min="1" max="1" width="69.28515625" style="3" customWidth="1"/>
    <col min="2" max="2" width="104" style="3" customWidth="1"/>
    <col min="3" max="3" width="26.42578125" style="3" customWidth="1"/>
    <col min="4" max="4" width="31.85546875" style="3" customWidth="1"/>
    <col min="5" max="5" width="33.42578125" style="3" customWidth="1"/>
    <col min="6" max="6" width="33.85546875" style="3" customWidth="1"/>
    <col min="7" max="16384" width="9.140625" style="3"/>
  </cols>
  <sheetData>
    <row r="1" spans="1:2" s="86" customFormat="1" ht="21" customHeight="1" x14ac:dyDescent="0.25">
      <c r="A1" s="85" t="s">
        <v>96</v>
      </c>
    </row>
    <row r="2" spans="1:2" s="84" customFormat="1" ht="21" customHeight="1" x14ac:dyDescent="0.2">
      <c r="A2" s="84" t="s">
        <v>97</v>
      </c>
    </row>
    <row r="3" spans="1:2" s="84" customFormat="1" ht="21" customHeight="1" x14ac:dyDescent="0.2">
      <c r="A3" s="84" t="s">
        <v>139</v>
      </c>
    </row>
    <row r="4" spans="1:2" x14ac:dyDescent="0.2">
      <c r="A4" s="24"/>
    </row>
    <row r="6" spans="1:2" ht="21.75" customHeight="1" x14ac:dyDescent="0.2">
      <c r="A6" s="87" t="s">
        <v>72</v>
      </c>
      <c r="B6" s="87" t="s">
        <v>105</v>
      </c>
    </row>
    <row r="7" spans="1:2" ht="36.75" customHeight="1" x14ac:dyDescent="0.2">
      <c r="A7" s="58" t="s">
        <v>49</v>
      </c>
      <c r="B7" s="59" t="s">
        <v>101</v>
      </c>
    </row>
    <row r="8" spans="1:2" ht="51.75" customHeight="1" x14ac:dyDescent="0.2">
      <c r="A8" s="58" t="s">
        <v>61</v>
      </c>
      <c r="B8" s="59" t="s">
        <v>102</v>
      </c>
    </row>
    <row r="9" spans="1:2" ht="65.25" customHeight="1" x14ac:dyDescent="0.2">
      <c r="A9" s="58" t="s">
        <v>63</v>
      </c>
      <c r="B9" s="59" t="s">
        <v>64</v>
      </c>
    </row>
    <row r="10" spans="1:2" ht="51.75" customHeight="1" x14ac:dyDescent="0.2">
      <c r="A10" s="58" t="s">
        <v>60</v>
      </c>
      <c r="B10" s="59" t="s">
        <v>62</v>
      </c>
    </row>
    <row r="11" spans="1:2" ht="33.75" customHeight="1" x14ac:dyDescent="0.2">
      <c r="A11" s="58" t="s">
        <v>58</v>
      </c>
      <c r="B11" s="59" t="s">
        <v>100</v>
      </c>
    </row>
    <row r="12" spans="1:2" ht="53.25" customHeight="1" x14ac:dyDescent="0.2">
      <c r="A12" s="58" t="s">
        <v>51</v>
      </c>
      <c r="B12" s="59" t="s">
        <v>103</v>
      </c>
    </row>
    <row r="13" spans="1:2" ht="33.75" customHeight="1" x14ac:dyDescent="0.2">
      <c r="A13" s="58" t="s">
        <v>56</v>
      </c>
      <c r="B13" s="59" t="s">
        <v>57</v>
      </c>
    </row>
    <row r="14" spans="1:2" ht="49.5" customHeight="1" x14ac:dyDescent="0.2">
      <c r="A14" s="58" t="s">
        <v>50</v>
      </c>
      <c r="B14" s="59" t="s">
        <v>104</v>
      </c>
    </row>
    <row r="15" spans="1:2" ht="21" customHeight="1" x14ac:dyDescent="0.2">
      <c r="A15" s="58" t="s">
        <v>54</v>
      </c>
      <c r="B15" s="59" t="s">
        <v>55</v>
      </c>
    </row>
    <row r="16" spans="1:2" ht="21" customHeight="1" x14ac:dyDescent="0.2">
      <c r="A16" s="58" t="s">
        <v>52</v>
      </c>
      <c r="B16" s="59" t="s">
        <v>53</v>
      </c>
    </row>
    <row r="17" spans="1:2" ht="33" customHeight="1" x14ac:dyDescent="0.2">
      <c r="A17" s="58" t="s">
        <v>65</v>
      </c>
      <c r="B17" s="59" t="s">
        <v>66</v>
      </c>
    </row>
    <row r="18" spans="1:2" ht="49.5" customHeight="1" x14ac:dyDescent="0.2">
      <c r="A18" s="58" t="s">
        <v>67</v>
      </c>
      <c r="B18" s="59" t="s">
        <v>68</v>
      </c>
    </row>
    <row r="19" spans="1:2" ht="21" customHeight="1" x14ac:dyDescent="0.2">
      <c r="A19" s="58" t="s">
        <v>69</v>
      </c>
      <c r="B19" s="59" t="s">
        <v>70</v>
      </c>
    </row>
    <row r="20" spans="1:2" ht="28.5" x14ac:dyDescent="0.2">
      <c r="A20" s="58" t="s">
        <v>71</v>
      </c>
      <c r="B20" s="59" t="s">
        <v>73</v>
      </c>
    </row>
    <row r="21" spans="1:2" x14ac:dyDescent="0.2">
      <c r="A21" s="60"/>
      <c r="B21" s="59"/>
    </row>
    <row r="22" spans="1:2" x14ac:dyDescent="0.2">
      <c r="B22" s="57"/>
    </row>
    <row r="23" spans="1:2" ht="21" customHeight="1" x14ac:dyDescent="0.25">
      <c r="A23" s="88" t="s">
        <v>74</v>
      </c>
      <c r="B23" s="61"/>
    </row>
    <row r="24" spans="1:2" ht="17.25" customHeight="1" x14ac:dyDescent="0.2">
      <c r="A24" s="113" t="s">
        <v>59</v>
      </c>
      <c r="B24" s="59" t="s">
        <v>145</v>
      </c>
    </row>
    <row r="25" spans="1:2" ht="18.75" customHeight="1" x14ac:dyDescent="0.2">
      <c r="A25" s="113" t="s">
        <v>161</v>
      </c>
      <c r="B25" s="60" t="s">
        <v>160</v>
      </c>
    </row>
    <row r="26" spans="1:2" x14ac:dyDescent="0.2">
      <c r="A26" s="89"/>
      <c r="B26" s="89"/>
    </row>
    <row r="27" spans="1:2" x14ac:dyDescent="0.2">
      <c r="A27" s="89"/>
      <c r="B27" s="89"/>
    </row>
    <row r="28" spans="1:2" x14ac:dyDescent="0.2">
      <c r="A28" s="89"/>
      <c r="B28" s="89"/>
    </row>
    <row r="29" spans="1:2" x14ac:dyDescent="0.2">
      <c r="A29" s="89"/>
      <c r="B29" s="89"/>
    </row>
    <row r="30" spans="1:2" x14ac:dyDescent="0.2">
      <c r="A30" s="89"/>
      <c r="B30" s="89"/>
    </row>
    <row r="31" spans="1:2" x14ac:dyDescent="0.2">
      <c r="A31" s="89"/>
      <c r="B31" s="89"/>
    </row>
    <row r="32" spans="1:2" x14ac:dyDescent="0.2">
      <c r="A32" s="89"/>
      <c r="B32" s="89"/>
    </row>
  </sheetData>
  <sheetProtection algorithmName="SHA-512" hashValue="WVU0Zpnj4id5RjwR4PxADLhOXvsJsLS/Z8n6n0/rVWwW63U9xA+UnXiZopFUIEHQvG8nrEtpugGUZZj5vjsu2g==" saltValue="+VWM5vcSR1Ryy8vwN7bURw==" spinCount="100000" sheet="1" objects="1" scenarios="1"/>
  <sortState xmlns:xlrd2="http://schemas.microsoft.com/office/spreadsheetml/2017/richdata2" ref="A5:B17">
    <sortCondition ref="A3:A17"/>
  </sortState>
  <hyperlinks>
    <hyperlink ref="A7" r:id="rId1" xr:uid="{9109A896-CD23-4DE2-9736-040280571E50}"/>
    <hyperlink ref="A14" r:id="rId2" xr:uid="{3BFE9E85-DFE0-468C-B49E-DD7FCCF719F8}"/>
    <hyperlink ref="A12" r:id="rId3" xr:uid="{39C93261-39AB-415D-95FF-F67242D5C332}"/>
    <hyperlink ref="A16" r:id="rId4" xr:uid="{9C290347-7FA2-4622-B55F-36093AD3DEE2}"/>
    <hyperlink ref="A15" r:id="rId5" xr:uid="{BE082BEB-E800-45A4-8C47-2CD6A6697FD3}"/>
    <hyperlink ref="A13" r:id="rId6" xr:uid="{A81B249B-4C8B-4296-888B-6EC883FBA162}"/>
    <hyperlink ref="A11" r:id="rId7" xr:uid="{E0EA77B1-D4F4-4119-A9AA-2F53DBEBF50A}"/>
    <hyperlink ref="A24" r:id="rId8" xr:uid="{A1A064BC-1185-421D-9784-119CCEA6E6B7}"/>
    <hyperlink ref="A10" r:id="rId9" xr:uid="{DAEF279C-D49B-4713-93D5-C40C7B8E9BB3}"/>
    <hyperlink ref="A8" r:id="rId10" xr:uid="{E31EACFF-AEA7-465C-9B94-098E67FCA3A4}"/>
    <hyperlink ref="A9" r:id="rId11" xr:uid="{6343CAE0-6E38-439C-9E9E-ACDA614A00F1}"/>
    <hyperlink ref="A17" r:id="rId12" xr:uid="{E30E6620-1EB8-45F6-A809-3BDF6CE170ED}"/>
    <hyperlink ref="A18" r:id="rId13" xr:uid="{7476EA2D-536F-4664-947B-55489C33050F}"/>
    <hyperlink ref="A19" r:id="rId14" xr:uid="{6BFDEFC7-75FE-4D74-8630-C595CABD85A8}"/>
    <hyperlink ref="A20" r:id="rId15" xr:uid="{E036DC1B-F7EF-44B1-9801-1D26D60A84CF}"/>
    <hyperlink ref="A25" r:id="rId16" xr:uid="{44AD781A-D4A4-4893-A88A-1B74624BA90F}"/>
  </hyperlinks>
  <pageMargins left="0.25" right="0.25" top="0.75" bottom="0.75" header="0.3" footer="0.3"/>
  <pageSetup paperSize="9" scale="82" orientation="landscape" horizontalDpi="360" verticalDpi="360"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A4AC-441A-4C0A-BFF0-74F58179988F}">
  <dimension ref="A1"/>
  <sheetViews>
    <sheetView topLeftCell="A4" workbookViewId="0">
      <selection activeCell="W36" sqref="W36"/>
    </sheetView>
  </sheetViews>
  <sheetFormatPr defaultColWidth="8.85546875" defaultRowHeight="15" x14ac:dyDescent="0.25"/>
  <sheetData/>
  <sheetProtection algorithmName="SHA-512" hashValue="shhPRJW1qqruikCuowf2VCK/onJuwerrt74Opugos5mTpDQAtgpKCxiuowIIx5xBpTQ+QtHU9XjWQOR8BSXW6w==" saltValue="vU+rfhhc1UK+KOXb+AX5xw=="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9FF95-34EA-4BC7-B598-BCA45ED5364E}">
  <dimension ref="A1:U47"/>
  <sheetViews>
    <sheetView workbookViewId="0">
      <selection activeCell="D5" sqref="D5"/>
    </sheetView>
  </sheetViews>
  <sheetFormatPr defaultColWidth="8.85546875" defaultRowHeight="15" x14ac:dyDescent="0.25"/>
  <cols>
    <col min="2" max="2" width="12.42578125" customWidth="1"/>
    <col min="3" max="3" width="38.140625" customWidth="1"/>
    <col min="4" max="4" width="21.140625" customWidth="1"/>
    <col min="5" max="5" width="21.42578125" customWidth="1"/>
    <col min="6" max="6" width="29.28515625" customWidth="1"/>
    <col min="7" max="8" width="14.7109375" customWidth="1"/>
    <col min="9" max="13" width="16.42578125" customWidth="1"/>
    <col min="14" max="14" width="14.42578125" customWidth="1"/>
    <col min="15" max="15" width="16.7109375" customWidth="1"/>
    <col min="16" max="16" width="16.42578125" customWidth="1"/>
    <col min="17" max="19" width="14.7109375" customWidth="1"/>
  </cols>
  <sheetData>
    <row r="1" spans="1:21" ht="30" customHeight="1" x14ac:dyDescent="0.25">
      <c r="A1" s="51"/>
      <c r="B1" s="51" t="s">
        <v>42</v>
      </c>
      <c r="C1" s="45"/>
      <c r="D1" s="45"/>
      <c r="E1" s="45"/>
      <c r="F1" s="45"/>
      <c r="G1" s="45"/>
      <c r="H1" s="45"/>
      <c r="I1" s="45"/>
      <c r="J1" s="45"/>
      <c r="K1" s="45"/>
      <c r="L1" s="45"/>
      <c r="M1" s="45"/>
      <c r="N1" s="45"/>
      <c r="O1" s="45"/>
      <c r="P1" s="45"/>
      <c r="Q1" s="45"/>
      <c r="R1" s="45"/>
      <c r="S1" s="45"/>
      <c r="T1" s="2"/>
      <c r="U1" s="3"/>
    </row>
    <row r="2" spans="1:21" ht="15.75" thickBot="1" x14ac:dyDescent="0.3">
      <c r="A2" s="110" t="s">
        <v>171</v>
      </c>
      <c r="B2" s="2"/>
      <c r="C2" s="2"/>
      <c r="D2" s="2"/>
      <c r="E2" s="2"/>
      <c r="F2" s="2"/>
      <c r="G2" s="69"/>
      <c r="H2" s="69"/>
      <c r="I2" s="5"/>
      <c r="J2" s="5"/>
      <c r="K2" s="5"/>
      <c r="L2" s="5"/>
      <c r="M2" s="5"/>
      <c r="N2" s="5"/>
      <c r="O2" s="5"/>
      <c r="P2" s="5"/>
      <c r="Q2" s="5"/>
      <c r="R2" s="36"/>
      <c r="S2" s="112" t="s">
        <v>48</v>
      </c>
      <c r="T2" s="2"/>
      <c r="U2" s="3"/>
    </row>
    <row r="3" spans="1:21" ht="18.75" thickBot="1" x14ac:dyDescent="0.3">
      <c r="A3" s="145" t="s">
        <v>31</v>
      </c>
      <c r="B3" s="146"/>
      <c r="C3" s="93" t="s">
        <v>153</v>
      </c>
      <c r="D3" s="37" t="s">
        <v>37</v>
      </c>
      <c r="E3" s="96" t="s">
        <v>146</v>
      </c>
      <c r="F3" s="71"/>
      <c r="G3" s="169" t="s">
        <v>40</v>
      </c>
      <c r="H3" s="170"/>
      <c r="I3" s="170"/>
      <c r="J3" s="170"/>
      <c r="K3" s="170"/>
      <c r="L3" s="170"/>
      <c r="M3" s="170"/>
      <c r="N3" s="171"/>
      <c r="O3" s="2"/>
      <c r="P3" s="2"/>
      <c r="Q3" s="2"/>
      <c r="R3" s="2"/>
      <c r="S3" s="2"/>
      <c r="T3" s="2"/>
      <c r="U3" s="2"/>
    </row>
    <row r="4" spans="1:21" ht="16.5" thickBot="1" x14ac:dyDescent="0.3">
      <c r="A4" s="147" t="s">
        <v>36</v>
      </c>
      <c r="B4" s="148"/>
      <c r="C4" s="98" t="s">
        <v>149</v>
      </c>
      <c r="D4" s="38" t="s">
        <v>38</v>
      </c>
      <c r="E4" s="95"/>
      <c r="F4" s="2"/>
      <c r="G4" s="172" t="s">
        <v>32</v>
      </c>
      <c r="H4" s="173"/>
      <c r="I4" s="173"/>
      <c r="J4" s="174"/>
      <c r="K4" s="175" t="s">
        <v>33</v>
      </c>
      <c r="L4" s="175"/>
      <c r="M4" s="175"/>
      <c r="N4" s="176"/>
      <c r="O4" s="2"/>
      <c r="P4" s="2"/>
      <c r="Q4" s="2"/>
      <c r="R4" s="53"/>
      <c r="S4" s="53"/>
      <c r="T4" s="53"/>
      <c r="U4" s="52"/>
    </row>
    <row r="5" spans="1:21" ht="15.75" x14ac:dyDescent="0.25">
      <c r="A5" s="151" t="s">
        <v>150</v>
      </c>
      <c r="B5" s="152"/>
      <c r="C5" s="98" t="s">
        <v>152</v>
      </c>
      <c r="D5" s="38" t="s">
        <v>39</v>
      </c>
      <c r="E5" s="97"/>
      <c r="F5" s="2"/>
      <c r="G5" s="42" t="s">
        <v>26</v>
      </c>
      <c r="H5" s="42" t="s">
        <v>14</v>
      </c>
      <c r="I5" s="42" t="s">
        <v>15</v>
      </c>
      <c r="J5" s="42" t="s">
        <v>21</v>
      </c>
      <c r="K5" s="42" t="s">
        <v>26</v>
      </c>
      <c r="L5" s="42" t="s">
        <v>14</v>
      </c>
      <c r="M5" s="42" t="s">
        <v>15</v>
      </c>
      <c r="N5" s="42" t="s">
        <v>21</v>
      </c>
      <c r="O5" s="2"/>
      <c r="P5" s="2"/>
      <c r="Q5" s="2"/>
      <c r="R5" s="54"/>
      <c r="S5" s="26"/>
      <c r="T5" s="4"/>
      <c r="U5" s="3"/>
    </row>
    <row r="6" spans="1:21" ht="16.5" customHeight="1" thickBot="1" x14ac:dyDescent="0.3">
      <c r="A6" s="155" t="s">
        <v>151</v>
      </c>
      <c r="B6" s="156"/>
      <c r="C6" s="157"/>
      <c r="D6" s="153" t="s">
        <v>148</v>
      </c>
      <c r="E6" s="154"/>
      <c r="F6" s="2"/>
      <c r="G6" s="43">
        <f>COUNTIF(I12:I32, "LOW")</f>
        <v>0</v>
      </c>
      <c r="H6" s="43">
        <f>COUNTIF(I12:I32, "MEDIUM")</f>
        <v>0</v>
      </c>
      <c r="I6" s="43">
        <f>COUNTIF(I12:I32, "HIGH")</f>
        <v>0</v>
      </c>
      <c r="J6" s="43">
        <f>COUNTIF(I12:I32, "VERY HIGH")</f>
        <v>0</v>
      </c>
      <c r="K6" s="43">
        <f>COUNTIF(S12:S32, "LOW")</f>
        <v>0</v>
      </c>
      <c r="L6" s="43">
        <f>COUNTIF(S12:S32, "MEDIUM")</f>
        <v>0</v>
      </c>
      <c r="M6" s="43">
        <f>COUNTIF(S12:S32, "HIGH")</f>
        <v>0</v>
      </c>
      <c r="N6" s="43">
        <f>COUNTIF(S12:S32, "VERY HIGH")</f>
        <v>0</v>
      </c>
      <c r="O6" s="2"/>
      <c r="P6" s="2"/>
      <c r="Q6" s="2"/>
      <c r="R6" s="27"/>
      <c r="S6" s="26"/>
      <c r="T6" s="4"/>
      <c r="U6" s="3"/>
    </row>
    <row r="7" spans="1:21" ht="18.75" thickBot="1" x14ac:dyDescent="0.3">
      <c r="A7" s="149" t="s">
        <v>34</v>
      </c>
      <c r="B7" s="150"/>
      <c r="C7" s="99" t="s">
        <v>147</v>
      </c>
      <c r="D7" s="38" t="s">
        <v>35</v>
      </c>
      <c r="E7" s="94" t="s">
        <v>147</v>
      </c>
      <c r="F7" s="2"/>
      <c r="G7" s="70"/>
      <c r="H7" s="70"/>
      <c r="I7" s="70"/>
      <c r="J7" s="177" t="s">
        <v>41</v>
      </c>
      <c r="K7" s="178"/>
      <c r="L7" s="179"/>
      <c r="M7" s="180" t="b">
        <f>IF(N6&gt;0,G38,IF(M6&gt;0,G37,IF(L6&gt;0,G36,IF(K6&gt;0,G35,IF(J6&gt;0,G38,IF(I6&gt;0,G37,IF(H6&gt;0,G36,IF(G6&gt;0,G35))))))))</f>
        <v>0</v>
      </c>
      <c r="N7" s="181"/>
      <c r="O7" s="2"/>
      <c r="P7" s="2"/>
      <c r="Q7" s="2"/>
      <c r="R7" s="6"/>
      <c r="S7" s="6"/>
      <c r="T7" s="6"/>
      <c r="U7" s="3"/>
    </row>
    <row r="8" spans="1:21" ht="18" x14ac:dyDescent="0.25">
      <c r="A8" s="158" t="s">
        <v>154</v>
      </c>
      <c r="B8" s="159"/>
      <c r="C8" s="162" t="s">
        <v>169</v>
      </c>
      <c r="D8" s="163"/>
      <c r="E8" s="164"/>
      <c r="F8" s="2"/>
      <c r="G8" s="132"/>
      <c r="H8" s="132"/>
      <c r="I8" s="132"/>
      <c r="J8" s="132"/>
      <c r="K8" s="132"/>
      <c r="L8" s="132"/>
      <c r="M8" s="132"/>
      <c r="N8" s="132"/>
      <c r="O8" s="2"/>
      <c r="P8" s="2"/>
      <c r="Q8" s="2"/>
      <c r="R8" s="6"/>
      <c r="S8" s="6"/>
      <c r="T8" s="6"/>
      <c r="U8" s="35"/>
    </row>
    <row r="9" spans="1:21" ht="18.75" thickBot="1" x14ac:dyDescent="0.3">
      <c r="A9" s="160"/>
      <c r="B9" s="161"/>
      <c r="C9" s="165"/>
      <c r="D9" s="166"/>
      <c r="E9" s="167"/>
      <c r="F9" s="55"/>
      <c r="G9" s="132"/>
      <c r="H9" s="132"/>
      <c r="I9" s="132"/>
      <c r="J9" s="132"/>
      <c r="K9" s="132"/>
      <c r="L9" s="132"/>
      <c r="M9" s="132"/>
      <c r="N9" s="132"/>
      <c r="O9" s="55"/>
      <c r="P9" s="55"/>
      <c r="Q9" s="55"/>
      <c r="R9" s="2"/>
      <c r="S9" s="2"/>
      <c r="T9" s="2"/>
      <c r="U9" s="3"/>
    </row>
    <row r="10" spans="1:21" ht="25.5" customHeight="1" x14ac:dyDescent="0.25">
      <c r="A10" s="198" t="s">
        <v>43</v>
      </c>
      <c r="B10" s="199"/>
      <c r="C10" s="199"/>
      <c r="D10" s="199"/>
      <c r="E10" s="199"/>
      <c r="F10" s="199"/>
      <c r="G10" s="193" t="s">
        <v>80</v>
      </c>
      <c r="H10" s="194"/>
      <c r="I10" s="194"/>
      <c r="J10" s="195" t="s">
        <v>47</v>
      </c>
      <c r="K10" s="196"/>
      <c r="L10" s="196"/>
      <c r="M10" s="196"/>
      <c r="N10" s="196"/>
      <c r="O10" s="196"/>
      <c r="P10" s="197"/>
      <c r="Q10" s="190" t="s">
        <v>81</v>
      </c>
      <c r="R10" s="191" t="s">
        <v>25</v>
      </c>
      <c r="S10" s="192"/>
      <c r="T10" s="4"/>
      <c r="U10" s="3"/>
    </row>
    <row r="11" spans="1:21" ht="25.5" x14ac:dyDescent="0.25">
      <c r="A11" s="72" t="s">
        <v>29</v>
      </c>
      <c r="B11" s="168" t="s">
        <v>44</v>
      </c>
      <c r="C11" s="168"/>
      <c r="D11" s="200" t="s">
        <v>28</v>
      </c>
      <c r="E11" s="201"/>
      <c r="F11" s="202"/>
      <c r="G11" s="40" t="s">
        <v>10</v>
      </c>
      <c r="H11" s="40" t="s">
        <v>30</v>
      </c>
      <c r="I11" s="40" t="s">
        <v>11</v>
      </c>
      <c r="J11" s="182" t="s">
        <v>155</v>
      </c>
      <c r="K11" s="182"/>
      <c r="L11" s="182"/>
      <c r="M11" s="182"/>
      <c r="N11" s="182"/>
      <c r="O11" s="92" t="s">
        <v>45</v>
      </c>
      <c r="P11" s="107" t="s">
        <v>46</v>
      </c>
      <c r="Q11" s="40" t="s">
        <v>10</v>
      </c>
      <c r="R11" s="40" t="s">
        <v>30</v>
      </c>
      <c r="S11" s="73" t="s">
        <v>11</v>
      </c>
      <c r="T11" s="4"/>
      <c r="U11" s="3"/>
    </row>
    <row r="12" spans="1:21" x14ac:dyDescent="0.25">
      <c r="A12" s="74">
        <v>1</v>
      </c>
      <c r="B12" s="142"/>
      <c r="C12" s="142"/>
      <c r="D12" s="129"/>
      <c r="E12" s="130"/>
      <c r="F12" s="131"/>
      <c r="G12" s="39"/>
      <c r="H12" s="23"/>
      <c r="I12" s="67" t="e">
        <f t="shared" ref="I12:I32" si="0">INDEX($I$43:$M$47,MATCH(G12,$H$43:$H$47,0),MATCH(H12,$I$42:$M$42,0))</f>
        <v>#N/A</v>
      </c>
      <c r="J12" s="129"/>
      <c r="K12" s="130"/>
      <c r="L12" s="130"/>
      <c r="M12" s="130"/>
      <c r="N12" s="131"/>
      <c r="O12" s="105"/>
      <c r="P12" s="111"/>
      <c r="Q12" s="23"/>
      <c r="R12" s="23"/>
      <c r="S12" s="75" t="e">
        <f t="shared" ref="S12:S25" si="1">INDEX($I$43:$M$47,MATCH(Q12,$H$43:$H$47,0),MATCH(R12,$I$42:$M$42,0))</f>
        <v>#N/A</v>
      </c>
      <c r="T12" s="4"/>
      <c r="U12" s="3"/>
    </row>
    <row r="13" spans="1:21" x14ac:dyDescent="0.25">
      <c r="A13" s="74">
        <v>2</v>
      </c>
      <c r="B13" s="203"/>
      <c r="C13" s="203"/>
      <c r="D13" s="129"/>
      <c r="E13" s="130"/>
      <c r="F13" s="131"/>
      <c r="G13" s="39"/>
      <c r="H13" s="23"/>
      <c r="I13" s="67" t="e">
        <f t="shared" si="0"/>
        <v>#N/A</v>
      </c>
      <c r="J13" s="129"/>
      <c r="K13" s="130"/>
      <c r="L13" s="130"/>
      <c r="M13" s="130"/>
      <c r="N13" s="131"/>
      <c r="O13" s="105"/>
      <c r="P13" s="81"/>
      <c r="Q13" s="23"/>
      <c r="R13" s="23"/>
      <c r="S13" s="75" t="e">
        <f t="shared" si="1"/>
        <v>#N/A</v>
      </c>
      <c r="T13" s="4"/>
      <c r="U13" s="3"/>
    </row>
    <row r="14" spans="1:21" x14ac:dyDescent="0.25">
      <c r="A14" s="74">
        <v>3</v>
      </c>
      <c r="B14" s="142"/>
      <c r="C14" s="142"/>
      <c r="D14" s="129"/>
      <c r="E14" s="130"/>
      <c r="F14" s="131"/>
      <c r="G14" s="39"/>
      <c r="H14" s="23"/>
      <c r="I14" s="67" t="e">
        <f t="shared" si="0"/>
        <v>#N/A</v>
      </c>
      <c r="J14" s="129"/>
      <c r="K14" s="130"/>
      <c r="L14" s="130"/>
      <c r="M14" s="130"/>
      <c r="N14" s="131"/>
      <c r="O14" s="105"/>
      <c r="P14" s="80"/>
      <c r="Q14" s="23"/>
      <c r="R14" s="23"/>
      <c r="S14" s="75" t="e">
        <f t="shared" si="1"/>
        <v>#N/A</v>
      </c>
      <c r="T14" s="2"/>
      <c r="U14" s="3"/>
    </row>
    <row r="15" spans="1:21" x14ac:dyDescent="0.25">
      <c r="A15" s="74">
        <v>4</v>
      </c>
      <c r="B15" s="142"/>
      <c r="C15" s="142"/>
      <c r="D15" s="129"/>
      <c r="E15" s="130"/>
      <c r="F15" s="131"/>
      <c r="G15" s="39"/>
      <c r="H15" s="23"/>
      <c r="I15" s="67" t="e">
        <f t="shared" si="0"/>
        <v>#N/A</v>
      </c>
      <c r="J15" s="129"/>
      <c r="K15" s="130"/>
      <c r="L15" s="130"/>
      <c r="M15" s="130"/>
      <c r="N15" s="131"/>
      <c r="O15" s="105"/>
      <c r="P15" s="80"/>
      <c r="Q15" s="23"/>
      <c r="R15" s="23"/>
      <c r="S15" s="75" t="e">
        <f t="shared" si="1"/>
        <v>#N/A</v>
      </c>
      <c r="T15" s="2"/>
      <c r="U15" s="3"/>
    </row>
    <row r="16" spans="1:21" x14ac:dyDescent="0.25">
      <c r="A16" s="74">
        <v>5</v>
      </c>
      <c r="B16" s="142"/>
      <c r="C16" s="142"/>
      <c r="D16" s="129"/>
      <c r="E16" s="130"/>
      <c r="F16" s="131"/>
      <c r="G16" s="39"/>
      <c r="H16" s="23"/>
      <c r="I16" s="67" t="e">
        <f t="shared" si="0"/>
        <v>#N/A</v>
      </c>
      <c r="J16" s="129"/>
      <c r="K16" s="130"/>
      <c r="L16" s="130"/>
      <c r="M16" s="130"/>
      <c r="N16" s="131"/>
      <c r="O16" s="105"/>
      <c r="P16" s="80"/>
      <c r="Q16" s="23"/>
      <c r="R16" s="23"/>
      <c r="S16" s="75" t="e">
        <f t="shared" si="1"/>
        <v>#N/A</v>
      </c>
      <c r="T16" s="2"/>
      <c r="U16" s="3"/>
    </row>
    <row r="17" spans="1:21" x14ac:dyDescent="0.25">
      <c r="A17" s="74">
        <v>6</v>
      </c>
      <c r="B17" s="142"/>
      <c r="C17" s="142"/>
      <c r="D17" s="129"/>
      <c r="E17" s="130"/>
      <c r="F17" s="131"/>
      <c r="G17" s="39"/>
      <c r="H17" s="23"/>
      <c r="I17" s="67" t="e">
        <f t="shared" si="0"/>
        <v>#N/A</v>
      </c>
      <c r="J17" s="129"/>
      <c r="K17" s="130"/>
      <c r="L17" s="130"/>
      <c r="M17" s="130"/>
      <c r="N17" s="131"/>
      <c r="O17" s="105"/>
      <c r="P17" s="80"/>
      <c r="Q17" s="23"/>
      <c r="R17" s="23"/>
      <c r="S17" s="75" t="e">
        <f t="shared" si="1"/>
        <v>#N/A</v>
      </c>
      <c r="T17" s="2"/>
      <c r="U17" s="3"/>
    </row>
    <row r="18" spans="1:21" x14ac:dyDescent="0.25">
      <c r="A18" s="74">
        <v>7</v>
      </c>
      <c r="B18" s="142"/>
      <c r="C18" s="142"/>
      <c r="D18" s="129"/>
      <c r="E18" s="130"/>
      <c r="F18" s="131"/>
      <c r="G18" s="39"/>
      <c r="H18" s="23"/>
      <c r="I18" s="67" t="e">
        <f t="shared" si="0"/>
        <v>#N/A</v>
      </c>
      <c r="J18" s="129"/>
      <c r="K18" s="130"/>
      <c r="L18" s="130"/>
      <c r="M18" s="130"/>
      <c r="N18" s="131"/>
      <c r="O18" s="105"/>
      <c r="P18" s="80"/>
      <c r="Q18" s="23"/>
      <c r="R18" s="23"/>
      <c r="S18" s="75" t="e">
        <f t="shared" si="1"/>
        <v>#N/A</v>
      </c>
      <c r="T18" s="2"/>
      <c r="U18" s="3"/>
    </row>
    <row r="19" spans="1:21" x14ac:dyDescent="0.25">
      <c r="A19" s="74">
        <v>8</v>
      </c>
      <c r="B19" s="142"/>
      <c r="C19" s="142"/>
      <c r="D19" s="129"/>
      <c r="E19" s="130"/>
      <c r="F19" s="131"/>
      <c r="G19" s="39"/>
      <c r="H19" s="23"/>
      <c r="I19" s="67" t="e">
        <f t="shared" si="0"/>
        <v>#N/A</v>
      </c>
      <c r="J19" s="129"/>
      <c r="K19" s="130"/>
      <c r="L19" s="130"/>
      <c r="M19" s="130"/>
      <c r="N19" s="131"/>
      <c r="O19" s="105"/>
      <c r="P19" s="80"/>
      <c r="Q19" s="23"/>
      <c r="R19" s="23"/>
      <c r="S19" s="75" t="e">
        <f t="shared" si="1"/>
        <v>#N/A</v>
      </c>
      <c r="T19" s="2"/>
      <c r="U19" s="3"/>
    </row>
    <row r="20" spans="1:21" x14ac:dyDescent="0.25">
      <c r="A20" s="74">
        <v>9</v>
      </c>
      <c r="B20" s="142"/>
      <c r="C20" s="142"/>
      <c r="D20" s="129"/>
      <c r="E20" s="130"/>
      <c r="F20" s="131"/>
      <c r="G20" s="39"/>
      <c r="H20" s="23"/>
      <c r="I20" s="67" t="e">
        <f t="shared" si="0"/>
        <v>#N/A</v>
      </c>
      <c r="J20" s="129"/>
      <c r="K20" s="130"/>
      <c r="L20" s="130"/>
      <c r="M20" s="130"/>
      <c r="N20" s="131"/>
      <c r="O20" s="105"/>
      <c r="P20" s="80"/>
      <c r="Q20" s="23"/>
      <c r="R20" s="23"/>
      <c r="S20" s="75" t="e">
        <f t="shared" si="1"/>
        <v>#N/A</v>
      </c>
      <c r="T20" s="2"/>
      <c r="U20" s="3"/>
    </row>
    <row r="21" spans="1:21" x14ac:dyDescent="0.25">
      <c r="A21" s="74">
        <v>10</v>
      </c>
      <c r="B21" s="142"/>
      <c r="C21" s="142"/>
      <c r="D21" s="129"/>
      <c r="E21" s="130"/>
      <c r="F21" s="131"/>
      <c r="G21" s="39"/>
      <c r="H21" s="23"/>
      <c r="I21" s="67" t="e">
        <f t="shared" si="0"/>
        <v>#N/A</v>
      </c>
      <c r="J21" s="129"/>
      <c r="K21" s="130"/>
      <c r="L21" s="130"/>
      <c r="M21" s="130"/>
      <c r="N21" s="131"/>
      <c r="O21" s="105"/>
      <c r="P21" s="80"/>
      <c r="Q21" s="23"/>
      <c r="R21" s="23"/>
      <c r="S21" s="75" t="e">
        <f t="shared" si="1"/>
        <v>#N/A</v>
      </c>
      <c r="T21" s="2"/>
      <c r="U21" s="3"/>
    </row>
    <row r="22" spans="1:21" x14ac:dyDescent="0.25">
      <c r="A22" s="74">
        <v>11</v>
      </c>
      <c r="B22" s="142"/>
      <c r="C22" s="142"/>
      <c r="D22" s="129"/>
      <c r="E22" s="130"/>
      <c r="F22" s="131"/>
      <c r="G22" s="39"/>
      <c r="H22" s="23"/>
      <c r="I22" s="67" t="e">
        <f t="shared" si="0"/>
        <v>#N/A</v>
      </c>
      <c r="J22" s="129"/>
      <c r="K22" s="130"/>
      <c r="L22" s="130"/>
      <c r="M22" s="130"/>
      <c r="N22" s="131"/>
      <c r="O22" s="105"/>
      <c r="P22" s="80"/>
      <c r="Q22" s="23"/>
      <c r="R22" s="23"/>
      <c r="S22" s="75" t="e">
        <f t="shared" si="1"/>
        <v>#N/A</v>
      </c>
      <c r="T22" s="2"/>
      <c r="U22" s="3"/>
    </row>
    <row r="23" spans="1:21" x14ac:dyDescent="0.25">
      <c r="A23" s="74">
        <v>12</v>
      </c>
      <c r="B23" s="142"/>
      <c r="C23" s="142"/>
      <c r="D23" s="129"/>
      <c r="E23" s="130"/>
      <c r="F23" s="131"/>
      <c r="G23" s="39"/>
      <c r="H23" s="23"/>
      <c r="I23" s="67" t="e">
        <f t="shared" si="0"/>
        <v>#N/A</v>
      </c>
      <c r="J23" s="129"/>
      <c r="K23" s="130"/>
      <c r="L23" s="130"/>
      <c r="M23" s="130"/>
      <c r="N23" s="131"/>
      <c r="O23" s="105"/>
      <c r="P23" s="80"/>
      <c r="Q23" s="23"/>
      <c r="R23" s="23"/>
      <c r="S23" s="75" t="e">
        <f t="shared" si="1"/>
        <v>#N/A</v>
      </c>
      <c r="T23" s="2"/>
      <c r="U23" s="3"/>
    </row>
    <row r="24" spans="1:21" x14ac:dyDescent="0.25">
      <c r="A24" s="74">
        <v>13</v>
      </c>
      <c r="B24" s="142"/>
      <c r="C24" s="142"/>
      <c r="D24" s="129"/>
      <c r="E24" s="130"/>
      <c r="F24" s="131"/>
      <c r="G24" s="39"/>
      <c r="H24" s="23"/>
      <c r="I24" s="67" t="e">
        <f t="shared" si="0"/>
        <v>#N/A</v>
      </c>
      <c r="J24" s="129"/>
      <c r="K24" s="130"/>
      <c r="L24" s="130"/>
      <c r="M24" s="130"/>
      <c r="N24" s="131"/>
      <c r="O24" s="105"/>
      <c r="P24" s="80"/>
      <c r="Q24" s="23"/>
      <c r="R24" s="23"/>
      <c r="S24" s="75" t="e">
        <f t="shared" si="1"/>
        <v>#N/A</v>
      </c>
      <c r="T24" s="2"/>
      <c r="U24" s="3"/>
    </row>
    <row r="25" spans="1:21" x14ac:dyDescent="0.25">
      <c r="A25" s="74">
        <v>14</v>
      </c>
      <c r="B25" s="142"/>
      <c r="C25" s="142"/>
      <c r="D25" s="129"/>
      <c r="E25" s="130"/>
      <c r="F25" s="131"/>
      <c r="G25" s="39"/>
      <c r="H25" s="23"/>
      <c r="I25" s="67" t="e">
        <f t="shared" si="0"/>
        <v>#N/A</v>
      </c>
      <c r="J25" s="129"/>
      <c r="K25" s="130"/>
      <c r="L25" s="130"/>
      <c r="M25" s="130"/>
      <c r="N25" s="131"/>
      <c r="O25" s="105"/>
      <c r="P25" s="80"/>
      <c r="Q25" s="23"/>
      <c r="R25" s="23"/>
      <c r="S25" s="75" t="e">
        <f t="shared" si="1"/>
        <v>#N/A</v>
      </c>
      <c r="T25" s="2"/>
      <c r="U25" s="3"/>
    </row>
    <row r="26" spans="1:21" x14ac:dyDescent="0.25">
      <c r="A26" s="74">
        <v>15</v>
      </c>
      <c r="B26" s="143"/>
      <c r="C26" s="144"/>
      <c r="D26" s="129"/>
      <c r="E26" s="130"/>
      <c r="F26" s="131"/>
      <c r="G26" s="39"/>
      <c r="H26" s="23"/>
      <c r="I26" s="67" t="e">
        <f t="shared" si="0"/>
        <v>#N/A</v>
      </c>
      <c r="J26" s="129"/>
      <c r="K26" s="130"/>
      <c r="L26" s="130"/>
      <c r="M26" s="130"/>
      <c r="N26" s="131"/>
      <c r="O26" s="105"/>
      <c r="P26" s="80"/>
      <c r="Q26" s="23"/>
      <c r="R26" s="23"/>
      <c r="S26" s="75" t="e">
        <f t="shared" ref="S26:S31" si="2">INDEX($I$43:$M$47,MATCH(Q26,$H$43:$H$47,0),MATCH(R26,$I$42:$M$42,0))</f>
        <v>#N/A</v>
      </c>
      <c r="T26" s="2"/>
      <c r="U26" s="3"/>
    </row>
    <row r="27" spans="1:21" x14ac:dyDescent="0.25">
      <c r="A27" s="74">
        <v>16</v>
      </c>
      <c r="B27" s="143"/>
      <c r="C27" s="144"/>
      <c r="D27" s="129"/>
      <c r="E27" s="130"/>
      <c r="F27" s="131"/>
      <c r="G27" s="39"/>
      <c r="H27" s="23"/>
      <c r="I27" s="67" t="e">
        <f t="shared" si="0"/>
        <v>#N/A</v>
      </c>
      <c r="J27" s="129"/>
      <c r="K27" s="130"/>
      <c r="L27" s="130"/>
      <c r="M27" s="130"/>
      <c r="N27" s="131"/>
      <c r="O27" s="105"/>
      <c r="P27" s="80"/>
      <c r="Q27" s="23"/>
      <c r="R27" s="23"/>
      <c r="S27" s="75" t="e">
        <f t="shared" si="2"/>
        <v>#N/A</v>
      </c>
      <c r="T27" s="2"/>
      <c r="U27" s="3"/>
    </row>
    <row r="28" spans="1:21" x14ac:dyDescent="0.25">
      <c r="A28" s="74">
        <v>17</v>
      </c>
      <c r="B28" s="143"/>
      <c r="C28" s="144"/>
      <c r="D28" s="129"/>
      <c r="E28" s="130"/>
      <c r="F28" s="131"/>
      <c r="G28" s="39"/>
      <c r="H28" s="23"/>
      <c r="I28" s="67" t="e">
        <f t="shared" si="0"/>
        <v>#N/A</v>
      </c>
      <c r="J28" s="129"/>
      <c r="K28" s="130"/>
      <c r="L28" s="130"/>
      <c r="M28" s="130"/>
      <c r="N28" s="131"/>
      <c r="O28" s="105"/>
      <c r="P28" s="80"/>
      <c r="Q28" s="23"/>
      <c r="R28" s="23"/>
      <c r="S28" s="75" t="e">
        <f t="shared" si="2"/>
        <v>#N/A</v>
      </c>
      <c r="T28" s="2"/>
      <c r="U28" s="3"/>
    </row>
    <row r="29" spans="1:21" x14ac:dyDescent="0.25">
      <c r="A29" s="74">
        <v>18</v>
      </c>
      <c r="B29" s="143"/>
      <c r="C29" s="144"/>
      <c r="D29" s="129"/>
      <c r="E29" s="130"/>
      <c r="F29" s="131"/>
      <c r="G29" s="39"/>
      <c r="H29" s="23"/>
      <c r="I29" s="67" t="e">
        <f t="shared" si="0"/>
        <v>#N/A</v>
      </c>
      <c r="J29" s="129"/>
      <c r="K29" s="130"/>
      <c r="L29" s="130"/>
      <c r="M29" s="130"/>
      <c r="N29" s="131"/>
      <c r="O29" s="105"/>
      <c r="P29" s="80"/>
      <c r="Q29" s="23"/>
      <c r="R29" s="23"/>
      <c r="S29" s="75" t="e">
        <f t="shared" si="2"/>
        <v>#N/A</v>
      </c>
      <c r="T29" s="2"/>
      <c r="U29" s="3"/>
    </row>
    <row r="30" spans="1:21" x14ac:dyDescent="0.25">
      <c r="A30" s="74">
        <v>19</v>
      </c>
      <c r="B30" s="143"/>
      <c r="C30" s="144"/>
      <c r="D30" s="129"/>
      <c r="E30" s="130"/>
      <c r="F30" s="131"/>
      <c r="G30" s="39"/>
      <c r="H30" s="23"/>
      <c r="I30" s="67" t="e">
        <f t="shared" si="0"/>
        <v>#N/A</v>
      </c>
      <c r="J30" s="129"/>
      <c r="K30" s="130"/>
      <c r="L30" s="130"/>
      <c r="M30" s="130"/>
      <c r="N30" s="131"/>
      <c r="O30" s="105"/>
      <c r="P30" s="80"/>
      <c r="Q30" s="23"/>
      <c r="R30" s="23"/>
      <c r="S30" s="75" t="e">
        <f t="shared" si="2"/>
        <v>#N/A</v>
      </c>
      <c r="T30" s="2"/>
      <c r="U30" s="3"/>
    </row>
    <row r="31" spans="1:21" x14ac:dyDescent="0.25">
      <c r="A31" s="74">
        <v>20</v>
      </c>
      <c r="B31" s="143"/>
      <c r="C31" s="144"/>
      <c r="D31" s="129"/>
      <c r="E31" s="130"/>
      <c r="F31" s="131"/>
      <c r="G31" s="39"/>
      <c r="H31" s="23"/>
      <c r="I31" s="67" t="e">
        <f t="shared" si="0"/>
        <v>#N/A</v>
      </c>
      <c r="J31" s="129"/>
      <c r="K31" s="130"/>
      <c r="L31" s="130"/>
      <c r="M31" s="130"/>
      <c r="N31" s="131"/>
      <c r="O31" s="105"/>
      <c r="P31" s="80"/>
      <c r="Q31" s="23"/>
      <c r="R31" s="23"/>
      <c r="S31" s="75" t="e">
        <f t="shared" si="2"/>
        <v>#N/A</v>
      </c>
      <c r="T31" s="2"/>
      <c r="U31" s="3"/>
    </row>
    <row r="32" spans="1:21" ht="15.75" thickBot="1" x14ac:dyDescent="0.3">
      <c r="A32" s="74">
        <v>21</v>
      </c>
      <c r="B32" s="185"/>
      <c r="C32" s="186"/>
      <c r="D32" s="187"/>
      <c r="E32" s="188"/>
      <c r="F32" s="189"/>
      <c r="G32" s="76"/>
      <c r="H32" s="77"/>
      <c r="I32" s="78" t="e">
        <f t="shared" si="0"/>
        <v>#N/A</v>
      </c>
      <c r="J32" s="187"/>
      <c r="K32" s="188"/>
      <c r="L32" s="188"/>
      <c r="M32" s="188"/>
      <c r="N32" s="189"/>
      <c r="O32" s="106"/>
      <c r="P32" s="82"/>
      <c r="Q32" s="77"/>
      <c r="R32" s="77"/>
      <c r="S32" s="79" t="e">
        <f>INDEX($I$43:$M$47,MATCH(Q32,$H$43:$H$47,0),MATCH(R32,$I$42:$M$42,0))</f>
        <v>#N/A</v>
      </c>
      <c r="T32" s="2"/>
      <c r="U32" s="3"/>
    </row>
    <row r="33" spans="1:21" ht="18" customHeight="1" thickBot="1" x14ac:dyDescent="0.3">
      <c r="B33" s="2"/>
      <c r="C33" s="2"/>
      <c r="D33" s="2"/>
      <c r="E33" s="2"/>
      <c r="F33" s="2"/>
      <c r="G33" s="68"/>
      <c r="H33" s="68"/>
      <c r="I33" s="2"/>
      <c r="J33" s="2"/>
      <c r="K33" s="2"/>
      <c r="L33" s="2"/>
      <c r="M33" s="2"/>
      <c r="N33" s="2"/>
      <c r="O33" s="2"/>
      <c r="P33" s="2"/>
      <c r="Q33" s="2"/>
      <c r="R33" s="2"/>
      <c r="S33" s="2"/>
      <c r="T33" s="2"/>
      <c r="U33" s="3"/>
    </row>
    <row r="34" spans="1:21" ht="18" customHeight="1" x14ac:dyDescent="0.25">
      <c r="A34" s="137" t="s">
        <v>75</v>
      </c>
      <c r="B34" s="137"/>
      <c r="C34" s="137"/>
      <c r="D34" s="137"/>
      <c r="E34" s="137"/>
      <c r="F34" s="137"/>
      <c r="G34" s="62" t="s">
        <v>22</v>
      </c>
      <c r="H34" s="222" t="s">
        <v>23</v>
      </c>
      <c r="I34" s="223"/>
      <c r="J34" s="223"/>
      <c r="K34" s="223"/>
      <c r="L34" s="223"/>
      <c r="M34" s="223"/>
      <c r="N34" s="224"/>
      <c r="O34" s="2"/>
      <c r="P34" s="2"/>
      <c r="Q34" s="2"/>
      <c r="R34" s="2"/>
      <c r="S34" s="2"/>
      <c r="T34" s="2"/>
      <c r="U34" s="3"/>
    </row>
    <row r="35" spans="1:21" ht="18" customHeight="1" x14ac:dyDescent="0.25">
      <c r="A35" s="138" t="s">
        <v>133</v>
      </c>
      <c r="B35" s="138"/>
      <c r="C35" s="138"/>
      <c r="D35" s="138"/>
      <c r="E35" s="138"/>
      <c r="F35" s="139"/>
      <c r="G35" s="63" t="s">
        <v>6</v>
      </c>
      <c r="H35" s="225" t="s">
        <v>9</v>
      </c>
      <c r="I35" s="226"/>
      <c r="J35" s="226"/>
      <c r="K35" s="226"/>
      <c r="L35" s="226"/>
      <c r="M35" s="226"/>
      <c r="N35" s="227"/>
      <c r="O35" s="2"/>
      <c r="P35" s="2"/>
      <c r="Q35" s="36" t="s">
        <v>17</v>
      </c>
      <c r="R35" s="36" t="s">
        <v>19</v>
      </c>
      <c r="S35" s="36"/>
      <c r="T35" s="2"/>
      <c r="U35" s="3"/>
    </row>
    <row r="36" spans="1:21" ht="18" customHeight="1" x14ac:dyDescent="0.25">
      <c r="A36" s="138" t="s">
        <v>76</v>
      </c>
      <c r="B36" s="138"/>
      <c r="C36" s="138"/>
      <c r="D36" s="138"/>
      <c r="E36" s="138"/>
      <c r="F36" s="139"/>
      <c r="G36" s="64" t="s">
        <v>3</v>
      </c>
      <c r="H36" s="207" t="s">
        <v>12</v>
      </c>
      <c r="I36" s="208"/>
      <c r="J36" s="208"/>
      <c r="K36" s="208"/>
      <c r="L36" s="208"/>
      <c r="M36" s="208"/>
      <c r="N36" s="209"/>
      <c r="O36" s="2"/>
      <c r="P36" s="2"/>
      <c r="Q36" s="36" t="s">
        <v>8</v>
      </c>
      <c r="R36" s="36" t="s">
        <v>7</v>
      </c>
      <c r="S36" s="36" t="s">
        <v>6</v>
      </c>
      <c r="T36" s="2"/>
      <c r="U36" s="3"/>
    </row>
    <row r="37" spans="1:21" ht="18" customHeight="1" x14ac:dyDescent="0.25">
      <c r="A37" s="138" t="s">
        <v>77</v>
      </c>
      <c r="B37" s="138"/>
      <c r="C37" s="138"/>
      <c r="D37" s="138"/>
      <c r="E37" s="138"/>
      <c r="F37" s="139"/>
      <c r="G37" s="65" t="s">
        <v>0</v>
      </c>
      <c r="H37" s="207" t="s">
        <v>13</v>
      </c>
      <c r="I37" s="208"/>
      <c r="J37" s="208"/>
      <c r="K37" s="208"/>
      <c r="L37" s="208"/>
      <c r="M37" s="208"/>
      <c r="N37" s="209"/>
      <c r="O37" s="2"/>
      <c r="P37" s="2"/>
      <c r="Q37" s="36" t="s">
        <v>5</v>
      </c>
      <c r="R37" s="36" t="s">
        <v>4</v>
      </c>
      <c r="S37" s="36" t="s">
        <v>3</v>
      </c>
      <c r="T37" s="2"/>
      <c r="U37" s="3"/>
    </row>
    <row r="38" spans="1:21" ht="18" customHeight="1" thickBot="1" x14ac:dyDescent="0.3">
      <c r="A38" s="138" t="s">
        <v>78</v>
      </c>
      <c r="B38" s="138"/>
      <c r="C38" s="138"/>
      <c r="D38" s="138"/>
      <c r="E38" s="138"/>
      <c r="F38" s="139"/>
      <c r="G38" s="66" t="s">
        <v>16</v>
      </c>
      <c r="H38" s="210" t="s">
        <v>24</v>
      </c>
      <c r="I38" s="211"/>
      <c r="J38" s="211"/>
      <c r="K38" s="211"/>
      <c r="L38" s="211"/>
      <c r="M38" s="211"/>
      <c r="N38" s="212"/>
      <c r="O38" s="2"/>
      <c r="P38" s="2"/>
      <c r="Q38" s="36" t="s">
        <v>2</v>
      </c>
      <c r="R38" s="36" t="s">
        <v>1</v>
      </c>
      <c r="S38" s="36" t="s">
        <v>0</v>
      </c>
      <c r="T38" s="2"/>
      <c r="U38" s="3"/>
    </row>
    <row r="39" spans="1:21" ht="18" customHeight="1" thickBot="1" x14ac:dyDescent="0.3">
      <c r="A39" s="138" t="s">
        <v>79</v>
      </c>
      <c r="B39" s="138"/>
      <c r="C39" s="138"/>
      <c r="D39" s="138"/>
      <c r="E39" s="138"/>
      <c r="F39" s="138"/>
      <c r="G39" s="69"/>
      <c r="H39" s="69"/>
      <c r="I39" s="5"/>
      <c r="J39" s="2"/>
      <c r="K39" s="2"/>
      <c r="L39" s="2"/>
      <c r="M39" s="2"/>
      <c r="N39" s="2"/>
      <c r="O39" s="90"/>
      <c r="P39" s="2"/>
      <c r="Q39" s="36" t="s">
        <v>18</v>
      </c>
      <c r="R39" s="36" t="s">
        <v>20</v>
      </c>
      <c r="S39" s="36" t="s">
        <v>16</v>
      </c>
      <c r="T39" s="2"/>
      <c r="U39" s="3"/>
    </row>
    <row r="40" spans="1:21" ht="18" customHeight="1" x14ac:dyDescent="0.25">
      <c r="A40" s="138" t="s">
        <v>82</v>
      </c>
      <c r="B40" s="138"/>
      <c r="C40" s="138"/>
      <c r="D40" s="138"/>
      <c r="E40" s="138"/>
      <c r="F40" s="139"/>
      <c r="G40" s="213" t="s">
        <v>27</v>
      </c>
      <c r="H40" s="214"/>
      <c r="I40" s="219" t="s">
        <v>30</v>
      </c>
      <c r="J40" s="220"/>
      <c r="K40" s="220"/>
      <c r="L40" s="220"/>
      <c r="M40" s="221"/>
      <c r="N40" s="5"/>
      <c r="O40" s="2"/>
      <c r="P40" s="2"/>
      <c r="Q40" s="2"/>
      <c r="R40" s="2"/>
      <c r="S40" s="2"/>
      <c r="T40" s="2"/>
      <c r="U40" s="3"/>
    </row>
    <row r="41" spans="1:21" ht="24" customHeight="1" x14ac:dyDescent="0.25">
      <c r="A41" s="183" t="s">
        <v>114</v>
      </c>
      <c r="B41" s="183"/>
      <c r="C41" s="183"/>
      <c r="D41" s="183"/>
      <c r="E41" s="183"/>
      <c r="F41" s="184"/>
      <c r="G41" s="215"/>
      <c r="H41" s="216"/>
      <c r="I41" s="46" t="s">
        <v>143</v>
      </c>
      <c r="J41" s="47" t="s">
        <v>140</v>
      </c>
      <c r="K41" s="48" t="s">
        <v>141</v>
      </c>
      <c r="L41" s="49" t="s">
        <v>142</v>
      </c>
      <c r="M41" s="50" t="s">
        <v>144</v>
      </c>
      <c r="N41" s="5"/>
      <c r="O41" s="5"/>
      <c r="P41" s="2"/>
      <c r="Q41" s="2"/>
      <c r="R41" s="2"/>
      <c r="S41" s="2"/>
      <c r="T41" s="2"/>
      <c r="U41" s="3"/>
    </row>
    <row r="42" spans="1:21" ht="24" customHeight="1" thickBot="1" x14ac:dyDescent="0.3">
      <c r="A42" s="140" t="s">
        <v>83</v>
      </c>
      <c r="B42" s="140"/>
      <c r="C42" s="140"/>
      <c r="D42" s="140"/>
      <c r="E42" s="140"/>
      <c r="F42" s="141"/>
      <c r="G42" s="217"/>
      <c r="H42" s="218"/>
      <c r="I42" s="31" t="s">
        <v>17</v>
      </c>
      <c r="J42" s="32" t="s">
        <v>8</v>
      </c>
      <c r="K42" s="33" t="s">
        <v>5</v>
      </c>
      <c r="L42" s="34" t="s">
        <v>2</v>
      </c>
      <c r="M42" s="41" t="s">
        <v>18</v>
      </c>
      <c r="N42" s="5"/>
      <c r="O42" s="5"/>
      <c r="P42" s="2"/>
      <c r="Q42" s="2"/>
      <c r="R42" s="2"/>
      <c r="S42" s="2"/>
      <c r="T42" s="2"/>
      <c r="U42" s="3"/>
    </row>
    <row r="43" spans="1:21" ht="24" customHeight="1" x14ac:dyDescent="0.25">
      <c r="A43" s="228" t="s">
        <v>84</v>
      </c>
      <c r="B43" s="228"/>
      <c r="C43" s="228"/>
      <c r="D43" s="228"/>
      <c r="E43" s="228"/>
      <c r="F43" s="229"/>
      <c r="G43" s="204" t="s">
        <v>10</v>
      </c>
      <c r="H43" s="7" t="s">
        <v>19</v>
      </c>
      <c r="I43" s="28" t="s">
        <v>6</v>
      </c>
      <c r="J43" s="28" t="s">
        <v>6</v>
      </c>
      <c r="K43" s="28" t="s">
        <v>6</v>
      </c>
      <c r="L43" s="29" t="s">
        <v>3</v>
      </c>
      <c r="M43" s="30" t="s">
        <v>3</v>
      </c>
      <c r="N43" s="5"/>
      <c r="O43" s="5"/>
      <c r="P43" s="2"/>
      <c r="Q43" s="2"/>
      <c r="R43" s="2"/>
      <c r="S43" s="2"/>
      <c r="T43" s="2"/>
      <c r="U43" s="3"/>
    </row>
    <row r="44" spans="1:21" ht="24" customHeight="1" x14ac:dyDescent="0.25">
      <c r="A44" s="133" t="s">
        <v>85</v>
      </c>
      <c r="B44" s="133"/>
      <c r="C44" s="133"/>
      <c r="D44" s="133"/>
      <c r="E44" s="133"/>
      <c r="F44" s="134"/>
      <c r="G44" s="205"/>
      <c r="H44" s="8" t="s">
        <v>7</v>
      </c>
      <c r="I44" s="9" t="s">
        <v>6</v>
      </c>
      <c r="J44" s="9" t="s">
        <v>6</v>
      </c>
      <c r="K44" s="10" t="s">
        <v>3</v>
      </c>
      <c r="L44" s="10" t="s">
        <v>3</v>
      </c>
      <c r="M44" s="11" t="s">
        <v>0</v>
      </c>
      <c r="N44" s="5"/>
      <c r="O44" s="5"/>
      <c r="P44" s="2"/>
      <c r="Q44" s="2"/>
      <c r="R44" s="2"/>
      <c r="S44" s="2"/>
      <c r="T44" s="2"/>
      <c r="U44" s="3"/>
    </row>
    <row r="45" spans="1:21" ht="24" customHeight="1" x14ac:dyDescent="0.25">
      <c r="A45" s="133" t="s">
        <v>170</v>
      </c>
      <c r="B45" s="133"/>
      <c r="C45" s="133"/>
      <c r="D45" s="133"/>
      <c r="E45" s="133"/>
      <c r="F45" s="134"/>
      <c r="G45" s="205"/>
      <c r="H45" s="12" t="s">
        <v>4</v>
      </c>
      <c r="I45" s="9" t="s">
        <v>6</v>
      </c>
      <c r="J45" s="10" t="s">
        <v>3</v>
      </c>
      <c r="K45" s="10" t="s">
        <v>3</v>
      </c>
      <c r="L45" s="13" t="s">
        <v>0</v>
      </c>
      <c r="M45" s="14" t="s">
        <v>16</v>
      </c>
      <c r="N45" s="5"/>
      <c r="O45" s="5"/>
      <c r="P45" s="2"/>
      <c r="Q45" s="2"/>
      <c r="R45" s="2"/>
      <c r="S45" s="2"/>
      <c r="T45" s="2"/>
      <c r="U45" s="3"/>
    </row>
    <row r="46" spans="1:21" ht="24" customHeight="1" x14ac:dyDescent="0.25">
      <c r="A46" s="135"/>
      <c r="B46" s="135"/>
      <c r="C46" s="135"/>
      <c r="D46" s="135"/>
      <c r="E46" s="135"/>
      <c r="F46" s="136"/>
      <c r="G46" s="205"/>
      <c r="H46" s="15" t="s">
        <v>1</v>
      </c>
      <c r="I46" s="9" t="s">
        <v>6</v>
      </c>
      <c r="J46" s="10" t="s">
        <v>3</v>
      </c>
      <c r="K46" s="13" t="s">
        <v>0</v>
      </c>
      <c r="L46" s="16" t="s">
        <v>16</v>
      </c>
      <c r="M46" s="14" t="s">
        <v>16</v>
      </c>
      <c r="N46" s="5"/>
      <c r="O46" s="5"/>
      <c r="P46" s="2"/>
      <c r="Q46" s="2"/>
      <c r="R46" s="2"/>
      <c r="S46" s="2"/>
      <c r="T46" s="2"/>
      <c r="U46" s="3"/>
    </row>
    <row r="47" spans="1:21" ht="24" customHeight="1" thickBot="1" x14ac:dyDescent="0.3">
      <c r="A47" s="1"/>
      <c r="B47" s="2"/>
      <c r="C47" s="2"/>
      <c r="D47" s="2"/>
      <c r="E47" s="2"/>
      <c r="F47" s="2"/>
      <c r="G47" s="206"/>
      <c r="H47" s="17" t="s">
        <v>20</v>
      </c>
      <c r="I47" s="18" t="s">
        <v>6</v>
      </c>
      <c r="J47" s="19" t="s">
        <v>3</v>
      </c>
      <c r="K47" s="20" t="s">
        <v>0</v>
      </c>
      <c r="L47" s="21" t="s">
        <v>16</v>
      </c>
      <c r="M47" s="22" t="s">
        <v>16</v>
      </c>
      <c r="N47" s="5"/>
      <c r="O47" s="5"/>
      <c r="P47" s="2"/>
      <c r="Q47" s="2"/>
      <c r="R47" s="2"/>
      <c r="S47" s="2"/>
      <c r="T47" s="2"/>
      <c r="U47" s="3"/>
    </row>
  </sheetData>
  <sheetProtection algorithmName="SHA-512" hashValue="+XGh32SVo/bFUswZajG+k1sikHS8ma2WQb306E6AxcdOWB5VaxUZ5vHhZ+5ACo8rYIfAoidHJymDcUvKWOe0tQ==" saltValue="Fk9kBQrTWUhoDwV/yeVt2A==" spinCount="100000" sheet="1" objects="1" scenarios="1" formatCells="0" formatRows="0" insertRows="0"/>
  <protectedRanges>
    <protectedRange sqref="A3:E9" name="Event Details"/>
    <protectedRange sqref="A12:F32" name="Risk Description Section"/>
    <protectedRange sqref="J12:P32" name="Risk Controls Section"/>
  </protectedRanges>
  <mergeCells count="105">
    <mergeCell ref="B15:C15"/>
    <mergeCell ref="B16:C16"/>
    <mergeCell ref="B17:C17"/>
    <mergeCell ref="J19:N19"/>
    <mergeCell ref="J20:N20"/>
    <mergeCell ref="J21:N21"/>
    <mergeCell ref="J22:N22"/>
    <mergeCell ref="B19:C19"/>
    <mergeCell ref="G43:G47"/>
    <mergeCell ref="H36:N36"/>
    <mergeCell ref="H37:N37"/>
    <mergeCell ref="B25:C25"/>
    <mergeCell ref="J24:N24"/>
    <mergeCell ref="J25:N25"/>
    <mergeCell ref="J32:N32"/>
    <mergeCell ref="D24:F24"/>
    <mergeCell ref="D25:F25"/>
    <mergeCell ref="H38:N38"/>
    <mergeCell ref="G40:H42"/>
    <mergeCell ref="I40:M40"/>
    <mergeCell ref="H34:N34"/>
    <mergeCell ref="H35:N35"/>
    <mergeCell ref="B24:C24"/>
    <mergeCell ref="A43:F43"/>
    <mergeCell ref="A38:F38"/>
    <mergeCell ref="A39:F39"/>
    <mergeCell ref="A40:F40"/>
    <mergeCell ref="A41:F41"/>
    <mergeCell ref="B32:C32"/>
    <mergeCell ref="D31:F31"/>
    <mergeCell ref="D32:F32"/>
    <mergeCell ref="B31:C31"/>
    <mergeCell ref="Q10:S10"/>
    <mergeCell ref="G10:I10"/>
    <mergeCell ref="J10:P10"/>
    <mergeCell ref="A10:F10"/>
    <mergeCell ref="D11:F11"/>
    <mergeCell ref="D12:F12"/>
    <mergeCell ref="D22:F22"/>
    <mergeCell ref="D23:F23"/>
    <mergeCell ref="D21:F21"/>
    <mergeCell ref="B12:C12"/>
    <mergeCell ref="B13:C13"/>
    <mergeCell ref="B14:C14"/>
    <mergeCell ref="B21:C21"/>
    <mergeCell ref="B22:C22"/>
    <mergeCell ref="B23:C23"/>
    <mergeCell ref="B18:C18"/>
    <mergeCell ref="D27:F27"/>
    <mergeCell ref="D28:F28"/>
    <mergeCell ref="D29:F29"/>
    <mergeCell ref="D30:F30"/>
    <mergeCell ref="G3:N3"/>
    <mergeCell ref="G4:J4"/>
    <mergeCell ref="K4:N4"/>
    <mergeCell ref="J7:L7"/>
    <mergeCell ref="M7:N7"/>
    <mergeCell ref="D19:F19"/>
    <mergeCell ref="D20:F20"/>
    <mergeCell ref="D16:F16"/>
    <mergeCell ref="J23:N23"/>
    <mergeCell ref="D17:F17"/>
    <mergeCell ref="D18:F18"/>
    <mergeCell ref="J11:N11"/>
    <mergeCell ref="J12:N12"/>
    <mergeCell ref="J13:N13"/>
    <mergeCell ref="J14:N14"/>
    <mergeCell ref="J15:N15"/>
    <mergeCell ref="J16:N16"/>
    <mergeCell ref="J17:N17"/>
    <mergeCell ref="J18:N18"/>
    <mergeCell ref="D26:F26"/>
    <mergeCell ref="A3:B3"/>
    <mergeCell ref="A4:B4"/>
    <mergeCell ref="A7:B7"/>
    <mergeCell ref="A5:B5"/>
    <mergeCell ref="D6:E6"/>
    <mergeCell ref="A6:C6"/>
    <mergeCell ref="A8:B9"/>
    <mergeCell ref="C8:E9"/>
    <mergeCell ref="B11:C11"/>
    <mergeCell ref="J31:N31"/>
    <mergeCell ref="G8:N9"/>
    <mergeCell ref="J26:N26"/>
    <mergeCell ref="J27:N27"/>
    <mergeCell ref="J28:N28"/>
    <mergeCell ref="J29:N29"/>
    <mergeCell ref="J30:N30"/>
    <mergeCell ref="A45:F45"/>
    <mergeCell ref="A46:F46"/>
    <mergeCell ref="A34:F34"/>
    <mergeCell ref="A35:F35"/>
    <mergeCell ref="A36:F36"/>
    <mergeCell ref="A42:F42"/>
    <mergeCell ref="A37:F37"/>
    <mergeCell ref="D13:F13"/>
    <mergeCell ref="D14:F14"/>
    <mergeCell ref="D15:F15"/>
    <mergeCell ref="B20:C20"/>
    <mergeCell ref="A44:F44"/>
    <mergeCell ref="B26:C26"/>
    <mergeCell ref="B27:C27"/>
    <mergeCell ref="B28:C28"/>
    <mergeCell ref="B29:C29"/>
    <mergeCell ref="B30:C30"/>
  </mergeCells>
  <conditionalFormatting sqref="G12:G32 Q12:Q32">
    <cfRule type="cellIs" dxfId="13" priority="37" operator="equal">
      <formula>$R$35</formula>
    </cfRule>
    <cfRule type="cellIs" dxfId="12" priority="165" operator="equal">
      <formula>$R$39</formula>
    </cfRule>
    <cfRule type="cellIs" dxfId="11" priority="166" operator="equal">
      <formula>$R$38</formula>
    </cfRule>
    <cfRule type="cellIs" dxfId="10" priority="167" operator="equal">
      <formula>$R$37</formula>
    </cfRule>
    <cfRule type="cellIs" dxfId="9" priority="168" operator="equal">
      <formula>$R$36</formula>
    </cfRule>
  </conditionalFormatting>
  <conditionalFormatting sqref="H12:H32 R12:R32">
    <cfRule type="cellIs" dxfId="8" priority="144" operator="equal">
      <formula>$Q$36</formula>
    </cfRule>
    <cfRule type="cellIs" dxfId="7" priority="145" operator="equal">
      <formula>$Q$39</formula>
    </cfRule>
    <cfRule type="cellIs" dxfId="6" priority="146" operator="equal">
      <formula>$Q$35</formula>
    </cfRule>
    <cfRule type="cellIs" dxfId="5" priority="156" operator="equal">
      <formula>$Q$38</formula>
    </cfRule>
    <cfRule type="cellIs" dxfId="4" priority="157" operator="equal">
      <formula>$Q$37</formula>
    </cfRule>
  </conditionalFormatting>
  <conditionalFormatting sqref="I12:J12 P12:P32 S12:S32 I13:I32">
    <cfRule type="cellIs" dxfId="3" priority="184" operator="equal">
      <formula>$S$37</formula>
    </cfRule>
  </conditionalFormatting>
  <conditionalFormatting sqref="M7 I12:J12 P12:P32 S12:S32 I13:I32">
    <cfRule type="cellIs" dxfId="2" priority="39" operator="equal">
      <formula>$S$39</formula>
    </cfRule>
    <cfRule type="cellIs" dxfId="1" priority="40" operator="equal">
      <formula>$S$38</formula>
    </cfRule>
    <cfRule type="cellIs" dxfId="0" priority="41" operator="equal">
      <formula>$S$36</formula>
    </cfRule>
  </conditionalFormatting>
  <conditionalFormatting sqref="P12:P32 I12:J12 I13:I32 S12:S32">
    <cfRule type="iconSet" priority="185">
      <iconSet>
        <cfvo type="percent" val="0"/>
        <cfvo type="percent" val="33"/>
        <cfvo type="percent" val="67"/>
      </iconSet>
    </cfRule>
  </conditionalFormatting>
  <dataValidations count="4">
    <dataValidation type="list" showInputMessage="1" showErrorMessage="1" sqref="G12" xr:uid="{71218449-DBC9-4276-B4D3-D085097B70C0}">
      <formula1>$H$43:$H$47</formula1>
    </dataValidation>
    <dataValidation type="list" allowBlank="1" showInputMessage="1" showErrorMessage="1" sqref="G13:G32 Q12:Q32" xr:uid="{219A1973-D819-420D-82AB-8966B6C24DB3}">
      <formula1>$H$43:$H$47</formula1>
    </dataValidation>
    <dataValidation type="list" allowBlank="1" showInputMessage="1" showErrorMessage="1" sqref="R12:R32 H12:H32" xr:uid="{1DE4B6E4-CC76-4EBB-9091-346988F8E5C1}">
      <formula1>$I$42:$M$42</formula1>
    </dataValidation>
    <dataValidation type="list" allowBlank="1" showInputMessage="1" showErrorMessage="1" sqref="R12:R32" xr:uid="{DBDF7B8F-84F2-49B2-B593-08223A617FC9}">
      <formula1>$R$35:$R$39</formula1>
    </dataValidation>
  </dataValidations>
  <pageMargins left="0.7" right="0.7" top="0.75" bottom="0.75" header="0.3" footer="0.3"/>
  <pageSetup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e18a10d-2b6d-41ce-bb80-8172d04d164a" xsi:nil="true"/>
    <lcf76f155ced4ddcb4097134ff3c332f xmlns="afe7d211-4f0a-4f8e-9ec1-039ca131556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0AB469FC63254A9106B56A6B2F7568" ma:contentTypeVersion="11" ma:contentTypeDescription="Create a new document." ma:contentTypeScope="" ma:versionID="7f894370afbebed312e7c0672a5ba28b">
  <xsd:schema xmlns:xsd="http://www.w3.org/2001/XMLSchema" xmlns:xs="http://www.w3.org/2001/XMLSchema" xmlns:p="http://schemas.microsoft.com/office/2006/metadata/properties" xmlns:ns2="afe7d211-4f0a-4f8e-9ec1-039ca1315564" xmlns:ns3="5e18a10d-2b6d-41ce-bb80-8172d04d164a" targetNamespace="http://schemas.microsoft.com/office/2006/metadata/properties" ma:root="true" ma:fieldsID="82d6fb472e94b9a716300912f41719a3" ns2:_="" ns3:_="">
    <xsd:import namespace="afe7d211-4f0a-4f8e-9ec1-039ca1315564"/>
    <xsd:import namespace="5e18a10d-2b6d-41ce-bb80-8172d04d164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7d211-4f0a-4f8e-9ec1-039ca1315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b441283-3d64-48a2-a73b-2bc030ee28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18a10d-2b6d-41ce-bb80-8172d04d164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815f869-e340-4462-bb19-c44c0441caed}" ma:internalName="TaxCatchAll" ma:showField="CatchAllData" ma:web="5e18a10d-2b6d-41ce-bb80-8172d04d164a">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9CA341-8E61-4D67-89A6-4A6C3478CB61}">
  <ds:schemaRefs>
    <ds:schemaRef ds:uri="b72a8ef1-c390-4649-9e46-cb252adf6ce4"/>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 ds:uri="5e18a10d-2b6d-41ce-bb80-8172d04d164a"/>
    <ds:schemaRef ds:uri="afe7d211-4f0a-4f8e-9ec1-039ca1315564"/>
  </ds:schemaRefs>
</ds:datastoreItem>
</file>

<file path=customXml/itemProps2.xml><?xml version="1.0" encoding="utf-8"?>
<ds:datastoreItem xmlns:ds="http://schemas.openxmlformats.org/officeDocument/2006/customXml" ds:itemID="{C2B1D175-5538-4C8C-9369-E9C7671274E2}">
  <ds:schemaRefs>
    <ds:schemaRef ds:uri="http://schemas.microsoft.com/sharepoint/v3/contenttype/forms"/>
  </ds:schemaRefs>
</ds:datastoreItem>
</file>

<file path=customXml/itemProps3.xml><?xml version="1.0" encoding="utf-8"?>
<ds:datastoreItem xmlns:ds="http://schemas.openxmlformats.org/officeDocument/2006/customXml" ds:itemID="{B6C25903-B4D2-4C50-B7BA-C31BECDDAF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e7d211-4f0a-4f8e-9ec1-039ca1315564"/>
    <ds:schemaRef ds:uri="5e18a10d-2b6d-41ce-bb80-8172d04d16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Considerations - Hazard Sources</vt:lpstr>
      <vt:lpstr>Resources and Guides</vt:lpstr>
      <vt:lpstr>Heirarchy of Controls</vt:lpstr>
      <vt:lpstr>Risk Assessment Template</vt:lpstr>
      <vt:lpstr>'Resources and Guides'!Print_Area</vt:lpstr>
    </vt:vector>
  </TitlesOfParts>
  <Manager/>
  <Company>Charles Sturt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Students Events Risk Assessment Template</dc:title>
  <dc:subject/>
  <dc:creator>Gersbach, Kristina</dc:creator>
  <cp:keywords/>
  <dc:description/>
  <cp:lastModifiedBy>Gersbach, Kristina</cp:lastModifiedBy>
  <cp:lastPrinted>2023-01-01T05:26:46Z</cp:lastPrinted>
  <dcterms:created xsi:type="dcterms:W3CDTF">2018-07-03T04:31:13Z</dcterms:created>
  <dcterms:modified xsi:type="dcterms:W3CDTF">2024-06-28T03:34:21Z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0x010100280AB469FC63254A9106B56A6B2F7568</vt:lpwstr>
  </property>
</Properties>
</file>